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f836d5cebf6874e3/デスクトップ/"/>
    </mc:Choice>
  </mc:AlternateContent>
  <xr:revisionPtr revIDLastSave="774" documentId="8_{1CB19A75-8A1E-4DEE-A4CF-A2D3010B8347}" xr6:coauthVersionLast="47" xr6:coauthVersionMax="47" xr10:uidLastSave="{55FDA249-93D0-441F-BBA7-6C31DAE33A07}"/>
  <bookViews>
    <workbookView xWindow="-120" yWindow="-120" windowWidth="29040" windowHeight="15840" activeTab="2" xr2:uid="{F3B55ECD-659B-4B0E-8183-BF1E9BDD749E}"/>
  </bookViews>
  <sheets>
    <sheet name="アンケート" sheetId="7" r:id="rId1"/>
    <sheet name="集計表" sheetId="8" r:id="rId2"/>
    <sheet name="グラフ" sheetId="10" r:id="rId3"/>
    <sheet name="Sheet1" sheetId="9"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0" l="1"/>
  <c r="R4" i="10"/>
  <c r="Q4" i="10"/>
  <c r="P4" i="10"/>
  <c r="O4" i="10"/>
  <c r="N4" i="10"/>
  <c r="M4" i="10"/>
  <c r="L4" i="10"/>
  <c r="K4" i="10"/>
  <c r="J4" i="10"/>
  <c r="I4" i="10"/>
  <c r="H4" i="10"/>
  <c r="G4" i="10"/>
  <c r="F4" i="10"/>
  <c r="E4" i="10"/>
  <c r="D4" i="10"/>
  <c r="C4" i="10"/>
  <c r="S3" i="10"/>
  <c r="L3" i="10"/>
  <c r="K3" i="10"/>
  <c r="M3" i="10"/>
  <c r="N3" i="10"/>
  <c r="O3" i="10"/>
  <c r="P3" i="10"/>
  <c r="Q3" i="10"/>
  <c r="R3" i="10"/>
  <c r="J3" i="10"/>
  <c r="I3" i="10"/>
  <c r="H3" i="10"/>
  <c r="G3" i="10"/>
  <c r="F3" i="10"/>
  <c r="E3" i="10"/>
  <c r="D3" i="10"/>
  <c r="C3" i="10"/>
  <c r="BO20" i="8"/>
  <c r="BO19" i="8"/>
  <c r="BO18" i="8"/>
  <c r="BO17" i="8"/>
  <c r="BO16" i="8"/>
  <c r="BO15" i="8"/>
  <c r="BL21" i="8" s="1"/>
  <c r="BK20" i="8"/>
  <c r="BK19" i="8"/>
  <c r="BK18" i="8"/>
  <c r="BK17" i="8"/>
  <c r="BK16" i="8"/>
  <c r="BK15" i="8"/>
  <c r="BH21" i="8" s="1"/>
  <c r="BG20" i="8"/>
  <c r="BG19" i="8"/>
  <c r="BG18" i="8"/>
  <c r="BG17" i="8"/>
  <c r="BG16" i="8"/>
  <c r="BG15" i="8"/>
  <c r="BC20" i="8"/>
  <c r="BC19" i="8"/>
  <c r="BC18" i="8"/>
  <c r="BC17" i="8"/>
  <c r="BC16" i="8"/>
  <c r="BC15" i="8"/>
  <c r="AZ21" i="8" s="1"/>
  <c r="AY20" i="8"/>
  <c r="AY19" i="8"/>
  <c r="AY18" i="8"/>
  <c r="AY17" i="8"/>
  <c r="AY16" i="8"/>
  <c r="AY15" i="8"/>
  <c r="AV21" i="8" s="1"/>
  <c r="AU20" i="8"/>
  <c r="AU19" i="8"/>
  <c r="AU18" i="8"/>
  <c r="AU17" i="8"/>
  <c r="AU16" i="8"/>
  <c r="AU15" i="8"/>
  <c r="AQ20" i="8"/>
  <c r="AQ19" i="8"/>
  <c r="AQ18" i="8"/>
  <c r="AQ17" i="8"/>
  <c r="AQ16" i="8"/>
  <c r="AQ15" i="8"/>
  <c r="AN21" i="8" s="1"/>
  <c r="AM20" i="8"/>
  <c r="AM19" i="8"/>
  <c r="AM18" i="8"/>
  <c r="AM17" i="8"/>
  <c r="AM16" i="8"/>
  <c r="AM15" i="8"/>
  <c r="AI20" i="8"/>
  <c r="AI19" i="8"/>
  <c r="AI18" i="8"/>
  <c r="AI17" i="8"/>
  <c r="AI16" i="8"/>
  <c r="AI15" i="8"/>
  <c r="AF21" i="8" s="1"/>
  <c r="AE20" i="8"/>
  <c r="AE19" i="8"/>
  <c r="AE18" i="8"/>
  <c r="AE17" i="8"/>
  <c r="AE16" i="8"/>
  <c r="AE15" i="8"/>
  <c r="AA20" i="8"/>
  <c r="AA19" i="8"/>
  <c r="AA18" i="8"/>
  <c r="AA17" i="8"/>
  <c r="AA16" i="8"/>
  <c r="AA15" i="8"/>
  <c r="X21" i="8" s="1"/>
  <c r="W20" i="8"/>
  <c r="W19" i="8"/>
  <c r="W18" i="8"/>
  <c r="W17" i="8"/>
  <c r="W16" i="8"/>
  <c r="W15" i="8"/>
  <c r="T21" i="8" s="1"/>
  <c r="S20" i="8"/>
  <c r="S19" i="8"/>
  <c r="S18" i="8"/>
  <c r="S17" i="8"/>
  <c r="S16" i="8"/>
  <c r="S15" i="8"/>
  <c r="O20" i="8"/>
  <c r="O19" i="8"/>
  <c r="O18" i="8"/>
  <c r="O17" i="8"/>
  <c r="O16" i="8"/>
  <c r="O15" i="8"/>
  <c r="K20" i="8"/>
  <c r="K19" i="8"/>
  <c r="K18" i="8"/>
  <c r="K17" i="8"/>
  <c r="K16" i="8"/>
  <c r="K15" i="8"/>
  <c r="G20" i="8"/>
  <c r="G19" i="8"/>
  <c r="G18" i="8"/>
  <c r="G17" i="8"/>
  <c r="G16" i="8"/>
  <c r="D21" i="8" s="1"/>
  <c r="G15" i="8"/>
  <c r="BD21" i="8"/>
  <c r="AR21" i="8"/>
  <c r="AJ21" i="8"/>
  <c r="AB21" i="8"/>
  <c r="P21" i="8"/>
  <c r="L21" i="8"/>
  <c r="H21" i="8"/>
  <c r="AF14" i="8"/>
  <c r="L14" i="8"/>
  <c r="BO13" i="8"/>
  <c r="BO12" i="8"/>
  <c r="BO11" i="8"/>
  <c r="BO10" i="8"/>
  <c r="BO9" i="8"/>
  <c r="BO8" i="8"/>
  <c r="BO7" i="8"/>
  <c r="BO6" i="8"/>
  <c r="BO5" i="8"/>
  <c r="BO4" i="8"/>
  <c r="BO3" i="8"/>
  <c r="BL14" i="8" s="1"/>
  <c r="BK13" i="8"/>
  <c r="BK12" i="8"/>
  <c r="BK11" i="8"/>
  <c r="BK10" i="8"/>
  <c r="BK9" i="8"/>
  <c r="BK8" i="8"/>
  <c r="BK7" i="8"/>
  <c r="BK6" i="8"/>
  <c r="BK5" i="8"/>
  <c r="BK4" i="8"/>
  <c r="BK3" i="8"/>
  <c r="BH14" i="8" s="1"/>
  <c r="BG13" i="8"/>
  <c r="BG12" i="8"/>
  <c r="BG11" i="8"/>
  <c r="BG10" i="8"/>
  <c r="BG9" i="8"/>
  <c r="BG8" i="8"/>
  <c r="BG7" i="8"/>
  <c r="BG6" i="8"/>
  <c r="BG5" i="8"/>
  <c r="BG4" i="8"/>
  <c r="BG3" i="8"/>
  <c r="BD14" i="8" s="1"/>
  <c r="BC13" i="8"/>
  <c r="BC12" i="8"/>
  <c r="BC11" i="8"/>
  <c r="BC10" i="8"/>
  <c r="BC9" i="8"/>
  <c r="BC8" i="8"/>
  <c r="BC7" i="8"/>
  <c r="BC6" i="8"/>
  <c r="BC5" i="8"/>
  <c r="BC4" i="8"/>
  <c r="BC3" i="8"/>
  <c r="AZ14" i="8" s="1"/>
  <c r="AY13" i="8"/>
  <c r="AY12" i="8"/>
  <c r="AY11" i="8"/>
  <c r="AY10" i="8"/>
  <c r="AY9" i="8"/>
  <c r="AY8" i="8"/>
  <c r="AY7" i="8"/>
  <c r="AY6" i="8"/>
  <c r="AY5" i="8"/>
  <c r="AY4" i="8"/>
  <c r="AY3" i="8"/>
  <c r="AV14" i="8" s="1"/>
  <c r="AU13" i="8"/>
  <c r="AU12" i="8"/>
  <c r="AU11" i="8"/>
  <c r="AU10" i="8"/>
  <c r="AU9" i="8"/>
  <c r="AU8" i="8"/>
  <c r="AU7" i="8"/>
  <c r="AU6" i="8"/>
  <c r="AU5" i="8"/>
  <c r="AU4" i="8"/>
  <c r="AU3" i="8"/>
  <c r="AR14" i="8" s="1"/>
  <c r="AQ13" i="8"/>
  <c r="AQ12" i="8"/>
  <c r="AQ11" i="8"/>
  <c r="AQ10" i="8"/>
  <c r="AQ9" i="8"/>
  <c r="AQ8" i="8"/>
  <c r="AQ7" i="8"/>
  <c r="AQ6" i="8"/>
  <c r="AQ5" i="8"/>
  <c r="AQ4" i="8"/>
  <c r="AQ3" i="8"/>
  <c r="AN14" i="8" s="1"/>
  <c r="AM13" i="8"/>
  <c r="AM12" i="8"/>
  <c r="AM11" i="8"/>
  <c r="AM10" i="8"/>
  <c r="AM9" i="8"/>
  <c r="AM8" i="8"/>
  <c r="AM7" i="8"/>
  <c r="AM6" i="8"/>
  <c r="AM5" i="8"/>
  <c r="AM4" i="8"/>
  <c r="AM3" i="8"/>
  <c r="AJ14" i="8" s="1"/>
  <c r="AI13" i="8"/>
  <c r="AI12" i="8"/>
  <c r="AI11" i="8"/>
  <c r="AI10" i="8"/>
  <c r="AI9" i="8"/>
  <c r="AI8" i="8"/>
  <c r="AI7" i="8"/>
  <c r="AI6" i="8"/>
  <c r="AI5" i="8"/>
  <c r="AI4" i="8"/>
  <c r="AI3" i="8"/>
  <c r="AE13" i="8"/>
  <c r="AE12" i="8"/>
  <c r="AE11" i="8"/>
  <c r="AE10" i="8"/>
  <c r="AE9" i="8"/>
  <c r="AE8" i="8"/>
  <c r="AE7" i="8"/>
  <c r="AE6" i="8"/>
  <c r="AE5" i="8"/>
  <c r="AE4" i="8"/>
  <c r="AE3" i="8"/>
  <c r="AB14" i="8" s="1"/>
  <c r="AA13" i="8"/>
  <c r="AA12" i="8"/>
  <c r="AA11" i="8"/>
  <c r="AA10" i="8"/>
  <c r="AA9" i="8"/>
  <c r="AA8" i="8"/>
  <c r="AA7" i="8"/>
  <c r="AA6" i="8"/>
  <c r="AA5" i="8"/>
  <c r="AA4" i="8"/>
  <c r="AA3" i="8"/>
  <c r="X14" i="8" s="1"/>
  <c r="W13" i="8"/>
  <c r="W12" i="8"/>
  <c r="W11" i="8"/>
  <c r="W10" i="8"/>
  <c r="W9" i="8"/>
  <c r="W8" i="8"/>
  <c r="W7" i="8"/>
  <c r="W6" i="8"/>
  <c r="W5" i="8"/>
  <c r="W4" i="8"/>
  <c r="W3" i="8"/>
  <c r="T14" i="8" s="1"/>
  <c r="S13" i="8"/>
  <c r="S12" i="8"/>
  <c r="S11" i="8"/>
  <c r="S10" i="8"/>
  <c r="S9" i="8"/>
  <c r="S8" i="8"/>
  <c r="S7" i="8"/>
  <c r="S6" i="8"/>
  <c r="S5" i="8"/>
  <c r="S4" i="8"/>
  <c r="S3" i="8"/>
  <c r="P14" i="8" s="1"/>
  <c r="O13" i="8"/>
  <c r="O12" i="8"/>
  <c r="O11" i="8"/>
  <c r="O10" i="8"/>
  <c r="O9" i="8"/>
  <c r="O8" i="8"/>
  <c r="O7" i="8"/>
  <c r="O6" i="8"/>
  <c r="O5" i="8"/>
  <c r="O4" i="8"/>
  <c r="O3" i="8"/>
  <c r="K13" i="8"/>
  <c r="K12" i="8"/>
  <c r="K11" i="8"/>
  <c r="K10" i="8"/>
  <c r="K9" i="8"/>
  <c r="K8" i="8"/>
  <c r="K7" i="8"/>
  <c r="K6" i="8"/>
  <c r="K5" i="8"/>
  <c r="K4" i="8"/>
  <c r="K3" i="8"/>
  <c r="H14" i="8" s="1"/>
  <c r="G4" i="8"/>
  <c r="G5" i="8"/>
  <c r="G6" i="8"/>
  <c r="G7" i="8"/>
  <c r="G8" i="8"/>
  <c r="G9" i="8"/>
  <c r="G10" i="8"/>
  <c r="G11" i="8"/>
  <c r="G12" i="8"/>
  <c r="G13" i="8"/>
  <c r="G3" i="8"/>
  <c r="D14" i="8" s="1"/>
</calcChain>
</file>

<file path=xl/sharedStrings.xml><?xml version="1.0" encoding="utf-8"?>
<sst xmlns="http://schemas.openxmlformats.org/spreadsheetml/2006/main" count="161" uniqueCount="94">
  <si>
    <t>仕事の目標、作業の見通しや位置づけの情報がきちんと伝えられている。</t>
    <phoneticPr fontId="1"/>
  </si>
  <si>
    <t>残業や休日出勤が多くなりすぎないよう配慮されている。</t>
    <phoneticPr fontId="1"/>
  </si>
  <si>
    <t>仕事の区切りがついたら他の人に気がねせずに帰れる。</t>
    <phoneticPr fontId="1"/>
  </si>
  <si>
    <t>上司はみんなの仕事が円滑に運ぶよう取りはからっている。</t>
    <phoneticPr fontId="1"/>
  </si>
  <si>
    <t>評価</t>
    <rPh sb="0" eb="2">
      <t>ヒョウカ</t>
    </rPh>
    <phoneticPr fontId="1"/>
  </si>
  <si>
    <t>マネジメント</t>
    <phoneticPr fontId="1"/>
  </si>
  <si>
    <t>だれでも自由に意見や考えを述べることができると思う</t>
    <rPh sb="23" eb="24">
      <t>オモ</t>
    </rPh>
    <phoneticPr fontId="1"/>
  </si>
  <si>
    <t>組織の健全さ</t>
    <rPh sb="0" eb="2">
      <t>ソシキ</t>
    </rPh>
    <rPh sb="3" eb="5">
      <t>ケンゼン</t>
    </rPh>
    <phoneticPr fontId="1"/>
  </si>
  <si>
    <t>能力や経験に見合った訓練や能力開発のための機会がある。</t>
    <rPh sb="21" eb="23">
      <t>キカイ</t>
    </rPh>
    <phoneticPr fontId="1"/>
  </si>
  <si>
    <t>組織印象　卓越性</t>
    <rPh sb="0" eb="2">
      <t>ソシキ</t>
    </rPh>
    <rPh sb="2" eb="4">
      <t>インショウ</t>
    </rPh>
    <rPh sb="5" eb="8">
      <t>タクエツセイ</t>
    </rPh>
    <phoneticPr fontId="1"/>
  </si>
  <si>
    <t>組織印象　連帯感</t>
    <rPh sb="0" eb="2">
      <t>ソシキ</t>
    </rPh>
    <rPh sb="2" eb="4">
      <t>インショウ</t>
    </rPh>
    <rPh sb="5" eb="7">
      <t>レンタイ</t>
    </rPh>
    <rPh sb="7" eb="8">
      <t>カン</t>
    </rPh>
    <phoneticPr fontId="1"/>
  </si>
  <si>
    <t>組織印象　貢献感</t>
    <rPh sb="0" eb="2">
      <t>ソシキ</t>
    </rPh>
    <rPh sb="2" eb="4">
      <t>インショウ</t>
    </rPh>
    <rPh sb="5" eb="7">
      <t>コウケン</t>
    </rPh>
    <rPh sb="7" eb="8">
      <t>カン</t>
    </rPh>
    <phoneticPr fontId="1"/>
  </si>
  <si>
    <t>組織印象　緊張感</t>
    <rPh sb="0" eb="2">
      <t>ソシキ</t>
    </rPh>
    <rPh sb="2" eb="4">
      <t>インショウ</t>
    </rPh>
    <rPh sb="5" eb="8">
      <t>キンチョウカン</t>
    </rPh>
    <phoneticPr fontId="1"/>
  </si>
  <si>
    <t>組織印象　業務負荷</t>
    <rPh sb="0" eb="2">
      <t>ソシキ</t>
    </rPh>
    <rPh sb="2" eb="4">
      <t>インショウ</t>
    </rPh>
    <rPh sb="5" eb="7">
      <t>ギョウム</t>
    </rPh>
    <rPh sb="7" eb="9">
      <t>フカ</t>
    </rPh>
    <phoneticPr fontId="1"/>
  </si>
  <si>
    <t>自分の長所や資質を活かした仕事を行うことができている。</t>
    <phoneticPr fontId="1"/>
  </si>
  <si>
    <t>評価の頻度や機会、評価の仕方は適切であると思う。</t>
    <rPh sb="3" eb="5">
      <t>ヒンド</t>
    </rPh>
    <rPh sb="6" eb="8">
      <t>キカイ</t>
    </rPh>
    <rPh sb="9" eb="11">
      <t>ヒョウカ</t>
    </rPh>
    <rPh sb="12" eb="14">
      <t>シカタ</t>
    </rPh>
    <rPh sb="15" eb="17">
      <t>テキセツ</t>
    </rPh>
    <rPh sb="21" eb="22">
      <t>オモ</t>
    </rPh>
    <phoneticPr fontId="1"/>
  </si>
  <si>
    <t>社内の人とコミュニケーションを十分に取ることができている。</t>
    <rPh sb="0" eb="2">
      <t>シャナイ</t>
    </rPh>
    <rPh sb="3" eb="4">
      <t>ヒト</t>
    </rPh>
    <rPh sb="15" eb="17">
      <t>ジュウブン</t>
    </rPh>
    <rPh sb="18" eb="19">
      <t>ト</t>
    </rPh>
    <phoneticPr fontId="1"/>
  </si>
  <si>
    <t>コミュニケーション</t>
    <phoneticPr fontId="1"/>
  </si>
  <si>
    <t>権限と裁量</t>
    <rPh sb="0" eb="2">
      <t>ケンゲン</t>
    </rPh>
    <rPh sb="3" eb="5">
      <t>サイリョウ</t>
    </rPh>
    <phoneticPr fontId="1"/>
  </si>
  <si>
    <t>業務上に必要な能力を獲得するための情報は、社内で十分取得できる。</t>
    <rPh sb="0" eb="3">
      <t>ギョウムジョウ</t>
    </rPh>
    <rPh sb="4" eb="6">
      <t>ヒツヨウ</t>
    </rPh>
    <rPh sb="7" eb="9">
      <t>ノウリョク</t>
    </rPh>
    <rPh sb="10" eb="12">
      <t>カクトク</t>
    </rPh>
    <rPh sb="17" eb="19">
      <t>ジョウホウ</t>
    </rPh>
    <rPh sb="21" eb="23">
      <t>シャナイ</t>
    </rPh>
    <rPh sb="24" eb="26">
      <t>ジュウブン</t>
    </rPh>
    <rPh sb="26" eb="28">
      <t>シュトク</t>
    </rPh>
    <phoneticPr fontId="1"/>
  </si>
  <si>
    <t>勤務環境・性別育児</t>
    <rPh sb="0" eb="2">
      <t>キンム</t>
    </rPh>
    <rPh sb="2" eb="4">
      <t>カンキョウ</t>
    </rPh>
    <rPh sb="5" eb="7">
      <t>セイベツ</t>
    </rPh>
    <rPh sb="7" eb="9">
      <t>イクジ</t>
    </rPh>
    <phoneticPr fontId="1"/>
  </si>
  <si>
    <t>自分が高齢期になった時の不安はない。</t>
    <rPh sb="0" eb="2">
      <t>ジブン</t>
    </rPh>
    <rPh sb="3" eb="6">
      <t>コウレイキ</t>
    </rPh>
    <rPh sb="10" eb="11">
      <t>トキ</t>
    </rPh>
    <rPh sb="12" eb="14">
      <t>フアン</t>
    </rPh>
    <phoneticPr fontId="1"/>
  </si>
  <si>
    <t>高齢になった方の働き方については配慮・整備されている。</t>
    <rPh sb="0" eb="2">
      <t>コウレイ</t>
    </rPh>
    <rPh sb="6" eb="7">
      <t>カタ</t>
    </rPh>
    <rPh sb="8" eb="9">
      <t>ハタラ</t>
    </rPh>
    <rPh sb="10" eb="11">
      <t>カタ</t>
    </rPh>
    <rPh sb="16" eb="18">
      <t>ハイリョ</t>
    </rPh>
    <rPh sb="19" eb="21">
      <t>セイビ</t>
    </rPh>
    <phoneticPr fontId="1"/>
  </si>
  <si>
    <t>年齢に関わらず適正な活躍ができている。</t>
    <rPh sb="0" eb="2">
      <t>ネンレイ</t>
    </rPh>
    <rPh sb="3" eb="4">
      <t>カカ</t>
    </rPh>
    <rPh sb="7" eb="9">
      <t>テキセイ</t>
    </rPh>
    <rPh sb="10" eb="12">
      <t>カツヤク</t>
    </rPh>
    <phoneticPr fontId="1"/>
  </si>
  <si>
    <t>勤務環境・年齢高齢</t>
    <rPh sb="0" eb="2">
      <t>キンム</t>
    </rPh>
    <rPh sb="2" eb="4">
      <t>カンキョウ</t>
    </rPh>
    <rPh sb="5" eb="7">
      <t>ネンレイ</t>
    </rPh>
    <rPh sb="7" eb="9">
      <t>コウレイ</t>
    </rPh>
    <phoneticPr fontId="1"/>
  </si>
  <si>
    <t>勤務環境・副業兼業</t>
    <rPh sb="0" eb="2">
      <t>キンム</t>
    </rPh>
    <rPh sb="2" eb="4">
      <t>カンキョウ</t>
    </rPh>
    <rPh sb="5" eb="7">
      <t>フクギョウ</t>
    </rPh>
    <rPh sb="7" eb="9">
      <t>ケンギョウ</t>
    </rPh>
    <phoneticPr fontId="1"/>
  </si>
  <si>
    <t>組織とキャリアの開発</t>
    <rPh sb="0" eb="2">
      <t>ソシキ</t>
    </rPh>
    <rPh sb="8" eb="10">
      <t>カイハツ</t>
    </rPh>
    <phoneticPr fontId="1"/>
  </si>
  <si>
    <t>副業や兼業を検討したことがある。</t>
    <rPh sb="0" eb="2">
      <t>フクギョウ</t>
    </rPh>
    <rPh sb="3" eb="5">
      <t>ケンギョウ</t>
    </rPh>
    <rPh sb="6" eb="8">
      <t>ケントウ</t>
    </rPh>
    <phoneticPr fontId="1"/>
  </si>
  <si>
    <t>副業や兼業を通じて視野を広げたい人が社内では多いと思う。</t>
    <rPh sb="0" eb="2">
      <t>フクギョウ</t>
    </rPh>
    <rPh sb="3" eb="5">
      <t>ケンギョウ</t>
    </rPh>
    <rPh sb="6" eb="7">
      <t>ツウ</t>
    </rPh>
    <rPh sb="9" eb="11">
      <t>シヤ</t>
    </rPh>
    <rPh sb="12" eb="13">
      <t>ヒロ</t>
    </rPh>
    <rPh sb="16" eb="17">
      <t>ヒト</t>
    </rPh>
    <rPh sb="18" eb="20">
      <t>シャナイ</t>
    </rPh>
    <rPh sb="22" eb="23">
      <t>オオ</t>
    </rPh>
    <rPh sb="25" eb="26">
      <t>オモ</t>
    </rPh>
    <phoneticPr fontId="1"/>
  </si>
  <si>
    <t>エンゲージメント</t>
    <phoneticPr fontId="1"/>
  </si>
  <si>
    <t>業務からの離脱</t>
    <rPh sb="0" eb="2">
      <t>ギョウム</t>
    </rPh>
    <rPh sb="5" eb="7">
      <t>リダツ</t>
    </rPh>
    <phoneticPr fontId="1"/>
  </si>
  <si>
    <t>管理職</t>
    <rPh sb="0" eb="2">
      <t>カンリ</t>
    </rPh>
    <rPh sb="2" eb="3">
      <t>ショク</t>
    </rPh>
    <phoneticPr fontId="1"/>
  </si>
  <si>
    <t>性別や育児の状況その他の条件によって差別されることのない平等な環境である。</t>
    <phoneticPr fontId="1"/>
  </si>
  <si>
    <t>出産や育児に関連する制度についての情報や方針を十分に知ることができている。</t>
    <phoneticPr fontId="1"/>
  </si>
  <si>
    <t>出産や育児によって休んだり復帰したりした後の働き方について不安はない。</t>
    <phoneticPr fontId="1"/>
  </si>
  <si>
    <t>自分の仕事をしている時には、前向きに、元気が満ちた状態で行えていると思う。</t>
    <rPh sb="0" eb="2">
      <t>ジブン</t>
    </rPh>
    <rPh sb="3" eb="5">
      <t>シゴト</t>
    </rPh>
    <rPh sb="10" eb="11">
      <t>トキ</t>
    </rPh>
    <rPh sb="14" eb="16">
      <t>マエム</t>
    </rPh>
    <rPh sb="19" eb="21">
      <t>ゲンキ</t>
    </rPh>
    <rPh sb="22" eb="23">
      <t>ミ</t>
    </rPh>
    <rPh sb="25" eb="27">
      <t>ジョウタイ</t>
    </rPh>
    <rPh sb="28" eb="29">
      <t>オコナ</t>
    </rPh>
    <rPh sb="34" eb="35">
      <t>オモ</t>
    </rPh>
    <phoneticPr fontId="1"/>
  </si>
  <si>
    <t>この会社は、特定の分野をきわめていっていると思う。</t>
    <phoneticPr fontId="1"/>
  </si>
  <si>
    <t>この会社は、実現性（どうしたら目標を実現できるか）を重視していると思う。</t>
    <phoneticPr fontId="1"/>
  </si>
  <si>
    <t>この会社は、互いに助け合っていると思う。</t>
    <phoneticPr fontId="1"/>
  </si>
  <si>
    <t>この会社は、人の仲がよく気持ちがよい場になっていると思う。</t>
    <rPh sb="6" eb="7">
      <t>ヒト</t>
    </rPh>
    <rPh sb="8" eb="9">
      <t>ナカ</t>
    </rPh>
    <rPh sb="12" eb="14">
      <t>キモ</t>
    </rPh>
    <rPh sb="18" eb="19">
      <t>バ</t>
    </rPh>
    <rPh sb="26" eb="27">
      <t>オモ</t>
    </rPh>
    <phoneticPr fontId="1"/>
  </si>
  <si>
    <t>この会社は、お互いがお互いを理解し合い支援し合っていると思う。</t>
    <rPh sb="7" eb="8">
      <t>タガ</t>
    </rPh>
    <rPh sb="11" eb="12">
      <t>タガ</t>
    </rPh>
    <rPh sb="14" eb="16">
      <t>リカイ</t>
    </rPh>
    <rPh sb="17" eb="18">
      <t>ア</t>
    </rPh>
    <rPh sb="19" eb="21">
      <t>シエン</t>
    </rPh>
    <rPh sb="22" eb="23">
      <t>ア</t>
    </rPh>
    <rPh sb="28" eb="29">
      <t>オモ</t>
    </rPh>
    <phoneticPr fontId="1"/>
  </si>
  <si>
    <t>この会社で、上司に頼りにされたことがある。</t>
    <phoneticPr fontId="1"/>
  </si>
  <si>
    <t>この会社で、部下や後輩に頼られたことがある。</t>
    <phoneticPr fontId="1"/>
  </si>
  <si>
    <t>この会社で、仕事の上で、同僚から賞賛を受けたり褒めてもらえたことがある。</t>
    <phoneticPr fontId="1"/>
  </si>
  <si>
    <t>この会社は、緊張感があり結果を重視していると思う。</t>
    <phoneticPr fontId="1"/>
  </si>
  <si>
    <t>この会社で、仕事上で厳しく鍛えられていると思う。</t>
    <phoneticPr fontId="1"/>
  </si>
  <si>
    <t>この会社で、ピリピリした雰囲気を感じることが多い。</t>
    <rPh sb="12" eb="15">
      <t>フンイキ</t>
    </rPh>
    <rPh sb="16" eb="17">
      <t>カン</t>
    </rPh>
    <rPh sb="22" eb="23">
      <t>オオ</t>
    </rPh>
    <phoneticPr fontId="1"/>
  </si>
  <si>
    <t>この会社で、仕事の責任が重すぎてストレスに感じたことがある・感じている。</t>
    <phoneticPr fontId="1"/>
  </si>
  <si>
    <t>この会社で、業務負荷が高すぎる中で仕事をしたことがある・している。</t>
    <phoneticPr fontId="1"/>
  </si>
  <si>
    <t>この会社で、難易度が高すぎる仕事をしたことがある・している。</t>
    <phoneticPr fontId="1"/>
  </si>
  <si>
    <t>得点</t>
    <rPh sb="0" eb="2">
      <t>トクテン</t>
    </rPh>
    <phoneticPr fontId="1"/>
  </si>
  <si>
    <t>NO</t>
    <phoneticPr fontId="1"/>
  </si>
  <si>
    <t>区分</t>
    <rPh sb="0" eb="2">
      <t>クブン</t>
    </rPh>
    <phoneticPr fontId="1"/>
  </si>
  <si>
    <t>アンケート項目</t>
    <rPh sb="5" eb="7">
      <t>コウモク</t>
    </rPh>
    <phoneticPr fontId="1"/>
  </si>
  <si>
    <t>氏名</t>
    <rPh sb="0" eb="2">
      <t>シメイ</t>
    </rPh>
    <phoneticPr fontId="1"/>
  </si>
  <si>
    <t>管理職</t>
    <rPh sb="0" eb="3">
      <t>カンリショク</t>
    </rPh>
    <phoneticPr fontId="1"/>
  </si>
  <si>
    <t>一般職</t>
    <rPh sb="0" eb="2">
      <t>イッパン</t>
    </rPh>
    <rPh sb="2" eb="3">
      <t>ショク</t>
    </rPh>
    <phoneticPr fontId="1"/>
  </si>
  <si>
    <t>組織診断（エンゲージメント）アンケート表</t>
    <rPh sb="0" eb="4">
      <t>ソシキシンダン</t>
    </rPh>
    <rPh sb="19" eb="20">
      <t>ヒョウ</t>
    </rPh>
    <phoneticPr fontId="1"/>
  </si>
  <si>
    <t>年月日</t>
    <rPh sb="0" eb="3">
      <t>ネンガッピ</t>
    </rPh>
    <phoneticPr fontId="1"/>
  </si>
  <si>
    <t>ＮＯ1</t>
    <phoneticPr fontId="1"/>
  </si>
  <si>
    <t>ＮＯ2</t>
    <phoneticPr fontId="1"/>
  </si>
  <si>
    <t>ＮＯ3</t>
    <phoneticPr fontId="1"/>
  </si>
  <si>
    <t>職場の中で、常識外で勝手に振舞う者や他人の成果を失わせる行動をとる者はいない。</t>
    <rPh sb="6" eb="8">
      <t>ジョウシキ</t>
    </rPh>
    <rPh sb="8" eb="9">
      <t>ハズ</t>
    </rPh>
    <rPh sb="13" eb="15">
      <t>フルマ</t>
    </rPh>
    <rPh sb="18" eb="20">
      <t>タニン</t>
    </rPh>
    <rPh sb="21" eb="23">
      <t>セイカ</t>
    </rPh>
    <rPh sb="24" eb="25">
      <t>ウシナ</t>
    </rPh>
    <rPh sb="28" eb="30">
      <t>コウドウ</t>
    </rPh>
    <rPh sb="33" eb="34">
      <t>モノ</t>
    </rPh>
    <phoneticPr fontId="1"/>
  </si>
  <si>
    <t>会社の理念（MVV）パーパスや行動指針（仕事の方針）に共感できる。</t>
    <rPh sb="0" eb="2">
      <t>カイシャ</t>
    </rPh>
    <rPh sb="3" eb="5">
      <t>リネン</t>
    </rPh>
    <rPh sb="15" eb="17">
      <t>コウドウ</t>
    </rPh>
    <rPh sb="17" eb="19">
      <t>シシン</t>
    </rPh>
    <rPh sb="20" eb="22">
      <t>シゴト</t>
    </rPh>
    <rPh sb="27" eb="29">
      <t>キョウカン</t>
    </rPh>
    <phoneticPr fontId="1"/>
  </si>
  <si>
    <t>仕事の悩みを話せる人（上司や同僚）が周囲にいる。</t>
    <rPh sb="9" eb="10">
      <t>ヒト</t>
    </rPh>
    <rPh sb="11" eb="13">
      <t>ジョウシ</t>
    </rPh>
    <rPh sb="14" eb="16">
      <t>ドウリョウ</t>
    </rPh>
    <phoneticPr fontId="1"/>
  </si>
  <si>
    <t>個性を把握されていなかったり、仲間外れにされている印象はない。</t>
    <rPh sb="0" eb="2">
      <t>コセイ</t>
    </rPh>
    <rPh sb="3" eb="5">
      <t>ハアク</t>
    </rPh>
    <rPh sb="15" eb="18">
      <t>ナカマハズ</t>
    </rPh>
    <phoneticPr fontId="1"/>
  </si>
  <si>
    <t>自分のスキルや能力が尊重され、職場で充分に役立っていると感じられる</t>
    <rPh sb="7" eb="9">
      <t>ノウリョク</t>
    </rPh>
    <rPh sb="10" eb="12">
      <t>ソンチョウ</t>
    </rPh>
    <rPh sb="15" eb="17">
      <t>ショクバ</t>
    </rPh>
    <rPh sb="18" eb="20">
      <t>ジュウブン</t>
    </rPh>
    <rPh sb="21" eb="23">
      <t>ヤクダ</t>
    </rPh>
    <rPh sb="28" eb="29">
      <t>カン</t>
    </rPh>
    <phoneticPr fontId="1"/>
  </si>
  <si>
    <t>休憩時間や年休等の休日はリラックスできている。</t>
    <rPh sb="0" eb="2">
      <t>キュウケイ</t>
    </rPh>
    <rPh sb="5" eb="7">
      <t>ネンキュウ</t>
    </rPh>
    <rPh sb="7" eb="8">
      <t>トウ</t>
    </rPh>
    <rPh sb="9" eb="11">
      <t>キュウジツ</t>
    </rPh>
    <phoneticPr fontId="1"/>
  </si>
  <si>
    <t>仕事に対する意義・役割が明確で、仕事の質・量をコントロールできる。</t>
    <rPh sb="0" eb="2">
      <t>シゴト</t>
    </rPh>
    <rPh sb="3" eb="4">
      <t>タイ</t>
    </rPh>
    <rPh sb="6" eb="8">
      <t>イギ</t>
    </rPh>
    <rPh sb="9" eb="11">
      <t>ヤクワリ</t>
    </rPh>
    <rPh sb="12" eb="14">
      <t>メイカク</t>
    </rPh>
    <rPh sb="16" eb="18">
      <t>シゴト</t>
    </rPh>
    <rPh sb="19" eb="20">
      <t>シツ</t>
    </rPh>
    <rPh sb="21" eb="22">
      <t>リョウ</t>
    </rPh>
    <phoneticPr fontId="1"/>
  </si>
  <si>
    <t>会社の評価基準が明確で、評価が公平・納得性がある。</t>
    <rPh sb="0" eb="2">
      <t>カイシャ</t>
    </rPh>
    <rPh sb="3" eb="5">
      <t>ヒョウカ</t>
    </rPh>
    <rPh sb="5" eb="7">
      <t>キジュン</t>
    </rPh>
    <rPh sb="8" eb="10">
      <t>メイカク</t>
    </rPh>
    <rPh sb="12" eb="14">
      <t>ヒョウカ</t>
    </rPh>
    <rPh sb="15" eb="17">
      <t>コウヘイ</t>
    </rPh>
    <rPh sb="18" eb="21">
      <t>ナットクセイ</t>
    </rPh>
    <phoneticPr fontId="1"/>
  </si>
  <si>
    <t>それぞれの技術・技能に見合った難易度の仕事を行うことができている。</t>
    <rPh sb="5" eb="7">
      <t>ギジュツ</t>
    </rPh>
    <rPh sb="22" eb="23">
      <t>オコナ</t>
    </rPh>
    <phoneticPr fontId="1"/>
  </si>
  <si>
    <t>組織として現場の担当者には、円滑に仕事を進めるために十分な権限がある。</t>
    <rPh sb="0" eb="2">
      <t>ソシキ</t>
    </rPh>
    <phoneticPr fontId="1"/>
  </si>
  <si>
    <t>自分には仕事を達成する裁量権があると思う。</t>
    <rPh sb="0" eb="2">
      <t>ジブン</t>
    </rPh>
    <rPh sb="4" eb="6">
      <t>シゴト</t>
    </rPh>
    <rPh sb="7" eb="9">
      <t>タッセイ</t>
    </rPh>
    <rPh sb="11" eb="14">
      <t>サイリョウケン</t>
    </rPh>
    <rPh sb="18" eb="19">
      <t>オモ</t>
    </rPh>
    <phoneticPr fontId="1"/>
  </si>
  <si>
    <t>会社の規則等で副業や兼業の可否や手続きについては明確になっている。</t>
    <rPh sb="0" eb="2">
      <t>カイシャ</t>
    </rPh>
    <rPh sb="3" eb="6">
      <t>キソクトウ</t>
    </rPh>
    <rPh sb="7" eb="9">
      <t>フクギョウ</t>
    </rPh>
    <rPh sb="10" eb="12">
      <t>ケンギョウ</t>
    </rPh>
    <rPh sb="13" eb="15">
      <t>カヒ</t>
    </rPh>
    <rPh sb="16" eb="18">
      <t>テツヅ</t>
    </rPh>
    <rPh sb="24" eb="26">
      <t>メイカク</t>
    </rPh>
    <phoneticPr fontId="1"/>
  </si>
  <si>
    <t>自分の仕事に誇りを感じられる。</t>
    <rPh sb="0" eb="2">
      <t>ジブン</t>
    </rPh>
    <rPh sb="3" eb="5">
      <t>シゴト</t>
    </rPh>
    <rPh sb="6" eb="7">
      <t>ホコ</t>
    </rPh>
    <rPh sb="9" eb="10">
      <t>カン</t>
    </rPh>
    <phoneticPr fontId="1"/>
  </si>
  <si>
    <t>この会社では自分は楽しく仕事ができ成長できていると言える。</t>
    <rPh sb="2" eb="4">
      <t>カイシャ</t>
    </rPh>
    <rPh sb="6" eb="8">
      <t>ジブン</t>
    </rPh>
    <rPh sb="9" eb="10">
      <t>タノ</t>
    </rPh>
    <rPh sb="12" eb="14">
      <t>シゴト</t>
    </rPh>
    <rPh sb="17" eb="19">
      <t>セイチョウ</t>
    </rPh>
    <rPh sb="25" eb="26">
      <t>イ</t>
    </rPh>
    <phoneticPr fontId="1"/>
  </si>
  <si>
    <t>この会社は、業界の中で技術や専門性をあげることで勝負していると思う。</t>
    <rPh sb="11" eb="13">
      <t>ギジュツ</t>
    </rPh>
    <phoneticPr fontId="1"/>
  </si>
  <si>
    <t>氏　　名</t>
    <rPh sb="0" eb="1">
      <t>シ</t>
    </rPh>
    <rPh sb="3" eb="4">
      <t>ナ</t>
    </rPh>
    <phoneticPr fontId="1"/>
  </si>
  <si>
    <t>組織診断（エンゲージメント）アンケート集計</t>
    <rPh sb="0" eb="2">
      <t>ソシキ</t>
    </rPh>
    <rPh sb="2" eb="4">
      <t>シンダン</t>
    </rPh>
    <rPh sb="19" eb="21">
      <t>シュウケイ</t>
    </rPh>
    <phoneticPr fontId="1"/>
  </si>
  <si>
    <t>計</t>
    <rPh sb="0" eb="1">
      <t>ケイ</t>
    </rPh>
    <phoneticPr fontId="1"/>
  </si>
  <si>
    <t>ｺﾐｭﾆｹｰｼｮﾝ</t>
    <phoneticPr fontId="1"/>
  </si>
  <si>
    <t>組織とｷｬﾘｱ開発</t>
    <rPh sb="0" eb="2">
      <t>ソシキ</t>
    </rPh>
    <rPh sb="7" eb="9">
      <t>カイハツ</t>
    </rPh>
    <phoneticPr fontId="1"/>
  </si>
  <si>
    <t>評　価</t>
    <rPh sb="0" eb="1">
      <t>ヒョウ</t>
    </rPh>
    <rPh sb="2" eb="3">
      <t>アタイ</t>
    </rPh>
    <phoneticPr fontId="1"/>
  </si>
  <si>
    <t>環境性別育児</t>
    <rPh sb="0" eb="2">
      <t>カンキョウ</t>
    </rPh>
    <rPh sb="2" eb="4">
      <t>セイベツ</t>
    </rPh>
    <rPh sb="4" eb="6">
      <t>イクジ</t>
    </rPh>
    <phoneticPr fontId="1"/>
  </si>
  <si>
    <t>環境年齢高齢</t>
    <rPh sb="0" eb="2">
      <t>カンキョウ</t>
    </rPh>
    <rPh sb="2" eb="4">
      <t>ネンレイ</t>
    </rPh>
    <rPh sb="4" eb="6">
      <t>コウレイ</t>
    </rPh>
    <phoneticPr fontId="1"/>
  </si>
  <si>
    <t>組織印象強み</t>
    <rPh sb="0" eb="2">
      <t>ソシキ</t>
    </rPh>
    <rPh sb="2" eb="4">
      <t>インショウ</t>
    </rPh>
    <rPh sb="4" eb="5">
      <t>ツヨ</t>
    </rPh>
    <phoneticPr fontId="1"/>
  </si>
  <si>
    <t>組織印象連帯感</t>
    <rPh sb="0" eb="2">
      <t>ソシキ</t>
    </rPh>
    <rPh sb="2" eb="4">
      <t>インショウ</t>
    </rPh>
    <rPh sb="4" eb="7">
      <t>レンタイカン</t>
    </rPh>
    <phoneticPr fontId="1"/>
  </si>
  <si>
    <t>組織印象貢献感</t>
    <rPh sb="0" eb="2">
      <t>ソシキ</t>
    </rPh>
    <rPh sb="2" eb="4">
      <t>インショウ</t>
    </rPh>
    <rPh sb="4" eb="6">
      <t>コウケン</t>
    </rPh>
    <rPh sb="6" eb="7">
      <t>カン</t>
    </rPh>
    <phoneticPr fontId="1"/>
  </si>
  <si>
    <t>組織印象緊張感</t>
    <rPh sb="0" eb="2">
      <t>ソシキ</t>
    </rPh>
    <rPh sb="2" eb="4">
      <t>インショウ</t>
    </rPh>
    <rPh sb="4" eb="7">
      <t>キンチョウカン</t>
    </rPh>
    <phoneticPr fontId="1"/>
  </si>
  <si>
    <t>組織印象業務負荷</t>
    <rPh sb="0" eb="2">
      <t>ソシキ</t>
    </rPh>
    <rPh sb="2" eb="4">
      <t>インショウ</t>
    </rPh>
    <rPh sb="4" eb="6">
      <t>ギョウム</t>
    </rPh>
    <rPh sb="6" eb="8">
      <t>フカ</t>
    </rPh>
    <phoneticPr fontId="1"/>
  </si>
  <si>
    <t>合計</t>
    <rPh sb="0" eb="2">
      <t>ゴウケイ</t>
    </rPh>
    <phoneticPr fontId="1"/>
  </si>
  <si>
    <t>平均Average</t>
    <rPh sb="0" eb="2">
      <t>ヘイキン</t>
    </rPh>
    <phoneticPr fontId="1"/>
  </si>
  <si>
    <t>〇〇　〇〇</t>
    <phoneticPr fontId="1"/>
  </si>
  <si>
    <t>環境副業兼業</t>
    <rPh sb="0" eb="2">
      <t>カンキョウ</t>
    </rPh>
    <rPh sb="2" eb="4">
      <t>フクギョウ</t>
    </rPh>
    <rPh sb="4" eb="6">
      <t>ケンギョウ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</si>
</sst>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2"/>
      <color theme="1"/>
      <name val="メイリオ"/>
      <family val="3"/>
      <charset val="128"/>
    </font>
    <font>
      <sz val="16"/>
      <color theme="1"/>
      <name val="メイリオ"/>
      <family val="3"/>
      <charset val="128"/>
    </font>
    <font>
      <sz val="11"/>
      <color theme="1"/>
      <name val="メイリオ"/>
      <family val="3"/>
      <charset val="128"/>
    </font>
    <font>
      <sz val="24"/>
      <color theme="1"/>
      <name val="メイリオ"/>
      <family val="3"/>
      <charset val="128"/>
    </font>
    <font>
      <sz val="10"/>
      <color theme="1"/>
      <name val="游ゴシック"/>
      <family val="2"/>
      <charset val="128"/>
      <scheme val="minor"/>
    </font>
    <font>
      <sz val="11"/>
      <color rgb="FFFF0000"/>
      <name val="游ゴシック"/>
      <family val="2"/>
      <charset val="128"/>
      <scheme val="minor"/>
    </font>
    <font>
      <sz val="10"/>
      <color theme="1"/>
      <name val="メイリオ"/>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4" fillId="2" borderId="1" xfId="0" applyFont="1" applyFill="1" applyBorder="1" applyAlignment="1">
      <alignment vertical="center" wrapText="1"/>
    </xf>
    <xf numFmtId="0" fontId="6" fillId="2" borderId="1" xfId="0"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wrapText="1" readingOrder="1"/>
    </xf>
    <xf numFmtId="0" fontId="0" fillId="0" borderId="1" xfId="0" applyBorder="1">
      <alignment vertical="center"/>
    </xf>
    <xf numFmtId="0" fontId="4" fillId="0" borderId="0" xfId="0" applyFont="1">
      <alignment vertical="center"/>
    </xf>
    <xf numFmtId="0" fontId="4"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0" xfId="0" applyAlignment="1">
      <alignment horizontal="center" vertical="center"/>
    </xf>
    <xf numFmtId="0" fontId="8" fillId="0" borderId="0" xfId="0" applyFont="1">
      <alignment vertical="center"/>
    </xf>
    <xf numFmtId="14" fontId="4" fillId="0" borderId="0" xfId="0" applyNumberFormat="1" applyFont="1" applyAlignment="1">
      <alignment horizontal="center" vertical="center"/>
    </xf>
    <xf numFmtId="0" fontId="0" fillId="0" borderId="9"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7" xfId="0" applyBorder="1">
      <alignment vertical="center"/>
    </xf>
    <xf numFmtId="0" fontId="0" fillId="0" borderId="17" xfId="0" applyBorder="1" applyAlignment="1">
      <alignment horizontal="center" vertical="center"/>
    </xf>
    <xf numFmtId="0" fontId="0" fillId="0" borderId="3" xfId="0" applyBorder="1">
      <alignment vertical="center"/>
    </xf>
    <xf numFmtId="0" fontId="2" fillId="0" borderId="21" xfId="0" applyFont="1" applyBorder="1" applyAlignment="1">
      <alignment horizontal="center" vertical="center"/>
    </xf>
    <xf numFmtId="0" fontId="6" fillId="0" borderId="0" xfId="0" applyFont="1">
      <alignment vertical="center"/>
    </xf>
    <xf numFmtId="0" fontId="0" fillId="0" borderId="22" xfId="0" applyBorder="1" applyAlignment="1">
      <alignment horizontal="center" vertical="center"/>
    </xf>
    <xf numFmtId="0" fontId="10" fillId="0" borderId="0" xfId="0" applyFont="1" applyAlignment="1">
      <alignment vertical="center" shrinkToFit="1"/>
    </xf>
    <xf numFmtId="0" fontId="0" fillId="0" borderId="0" xfId="0" applyAlignment="1">
      <alignment vertical="center" shrinkToFit="1"/>
    </xf>
    <xf numFmtId="0" fontId="10" fillId="0" borderId="0" xfId="0" applyFont="1" applyAlignment="1">
      <alignment horizontal="center" vertical="center" shrinkToFit="1"/>
    </xf>
    <xf numFmtId="0" fontId="6" fillId="0" borderId="0" xfId="0" applyFont="1" applyAlignment="1">
      <alignment horizontal="center" vertical="center" shrinkToFit="1"/>
    </xf>
    <xf numFmtId="0" fontId="0" fillId="0" borderId="30" xfId="0" applyBorder="1">
      <alignment vertical="center"/>
    </xf>
    <xf numFmtId="0" fontId="0" fillId="0" borderId="10" xfId="0" applyBorder="1">
      <alignment vertical="center"/>
    </xf>
    <xf numFmtId="0" fontId="0" fillId="4" borderId="19"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11" xfId="0" applyFill="1" applyBorder="1">
      <alignment vertical="center"/>
    </xf>
    <xf numFmtId="0" fontId="0" fillId="0" borderId="29" xfId="0" applyBorder="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20" xfId="0" applyBorder="1" applyAlignment="1">
      <alignment horizontal="center" vertical="center" textRotation="255"/>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組織診断分析</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グラフ!$B$3</c:f>
              <c:strCache>
                <c:ptCount val="1"/>
                <c:pt idx="0">
                  <c:v>一般職</c:v>
                </c:pt>
              </c:strCache>
            </c:strRef>
          </c:tx>
          <c:spPr>
            <a:solidFill>
              <a:schemeClr val="accent1"/>
            </a:solidFill>
            <a:ln>
              <a:noFill/>
            </a:ln>
            <a:effectLst/>
            <a:sp3d/>
          </c:spPr>
          <c:invertIfNegative val="0"/>
          <c:cat>
            <c:strRef>
              <c:f>グラフ!$C$2:$R$2</c:f>
              <c:strCache>
                <c:ptCount val="16"/>
                <c:pt idx="0">
                  <c:v>組織の健全さ</c:v>
                </c:pt>
                <c:pt idx="1">
                  <c:v>ｺﾐｭﾆｹｰｼｮﾝ</c:v>
                </c:pt>
                <c:pt idx="2">
                  <c:v>組織とｷｬﾘｱ開発</c:v>
                </c:pt>
                <c:pt idx="3">
                  <c:v>業務からの離脱</c:v>
                </c:pt>
                <c:pt idx="4">
                  <c:v>マネジメント</c:v>
                </c:pt>
                <c:pt idx="5">
                  <c:v>評　価</c:v>
                </c:pt>
                <c:pt idx="6">
                  <c:v>権限と裁量</c:v>
                </c:pt>
                <c:pt idx="7">
                  <c:v>環境性別育児</c:v>
                </c:pt>
                <c:pt idx="8">
                  <c:v>環境年齢高齢</c:v>
                </c:pt>
                <c:pt idx="9">
                  <c:v>環境副業兼業</c:v>
                </c:pt>
                <c:pt idx="10">
                  <c:v>エンゲージメント</c:v>
                </c:pt>
                <c:pt idx="11">
                  <c:v>組織印象強み</c:v>
                </c:pt>
                <c:pt idx="12">
                  <c:v>組織印象連帯感</c:v>
                </c:pt>
                <c:pt idx="13">
                  <c:v>組織印象貢献感</c:v>
                </c:pt>
                <c:pt idx="14">
                  <c:v>組織印象緊張感</c:v>
                </c:pt>
                <c:pt idx="15">
                  <c:v>組織印象業務負荷</c:v>
                </c:pt>
              </c:strCache>
            </c:strRef>
          </c:cat>
          <c:val>
            <c:numRef>
              <c:f>グラフ!$C$3:$R$3</c:f>
              <c:numCache>
                <c:formatCode>General</c:formatCode>
                <c:ptCount val="16"/>
                <c:pt idx="0">
                  <c:v>9</c:v>
                </c:pt>
                <c:pt idx="1">
                  <c:v>8</c:v>
                </c:pt>
                <c:pt idx="2">
                  <c:v>8</c:v>
                </c:pt>
                <c:pt idx="3">
                  <c:v>11</c:v>
                </c:pt>
                <c:pt idx="4">
                  <c:v>7</c:v>
                </c:pt>
                <c:pt idx="5">
                  <c:v>8</c:v>
                </c:pt>
                <c:pt idx="6">
                  <c:v>7</c:v>
                </c:pt>
                <c:pt idx="7">
                  <c:v>12</c:v>
                </c:pt>
                <c:pt idx="8">
                  <c:v>8</c:v>
                </c:pt>
                <c:pt idx="9">
                  <c:v>9</c:v>
                </c:pt>
                <c:pt idx="10">
                  <c:v>10</c:v>
                </c:pt>
                <c:pt idx="11">
                  <c:v>12</c:v>
                </c:pt>
                <c:pt idx="12">
                  <c:v>11</c:v>
                </c:pt>
                <c:pt idx="13">
                  <c:v>5</c:v>
                </c:pt>
                <c:pt idx="14">
                  <c:v>9</c:v>
                </c:pt>
                <c:pt idx="15">
                  <c:v>9</c:v>
                </c:pt>
              </c:numCache>
            </c:numRef>
          </c:val>
          <c:extLst>
            <c:ext xmlns:c16="http://schemas.microsoft.com/office/drawing/2014/chart" uri="{C3380CC4-5D6E-409C-BE32-E72D297353CC}">
              <c16:uniqueId val="{00000000-F9BC-4B0F-BD88-2CAABBC251CE}"/>
            </c:ext>
          </c:extLst>
        </c:ser>
        <c:ser>
          <c:idx val="1"/>
          <c:order val="1"/>
          <c:tx>
            <c:strRef>
              <c:f>グラフ!$B$4</c:f>
              <c:strCache>
                <c:ptCount val="1"/>
                <c:pt idx="0">
                  <c:v>管理職</c:v>
                </c:pt>
              </c:strCache>
            </c:strRef>
          </c:tx>
          <c:spPr>
            <a:solidFill>
              <a:schemeClr val="accent2"/>
            </a:solidFill>
            <a:ln>
              <a:noFill/>
            </a:ln>
            <a:effectLst/>
            <a:sp3d/>
          </c:spPr>
          <c:invertIfNegative val="0"/>
          <c:cat>
            <c:strRef>
              <c:f>グラフ!$C$2:$R$2</c:f>
              <c:strCache>
                <c:ptCount val="16"/>
                <c:pt idx="0">
                  <c:v>組織の健全さ</c:v>
                </c:pt>
                <c:pt idx="1">
                  <c:v>ｺﾐｭﾆｹｰｼｮﾝ</c:v>
                </c:pt>
                <c:pt idx="2">
                  <c:v>組織とｷｬﾘｱ開発</c:v>
                </c:pt>
                <c:pt idx="3">
                  <c:v>業務からの離脱</c:v>
                </c:pt>
                <c:pt idx="4">
                  <c:v>マネジメント</c:v>
                </c:pt>
                <c:pt idx="5">
                  <c:v>評　価</c:v>
                </c:pt>
                <c:pt idx="6">
                  <c:v>権限と裁量</c:v>
                </c:pt>
                <c:pt idx="7">
                  <c:v>環境性別育児</c:v>
                </c:pt>
                <c:pt idx="8">
                  <c:v>環境年齢高齢</c:v>
                </c:pt>
                <c:pt idx="9">
                  <c:v>環境副業兼業</c:v>
                </c:pt>
                <c:pt idx="10">
                  <c:v>エンゲージメント</c:v>
                </c:pt>
                <c:pt idx="11">
                  <c:v>組織印象強み</c:v>
                </c:pt>
                <c:pt idx="12">
                  <c:v>組織印象連帯感</c:v>
                </c:pt>
                <c:pt idx="13">
                  <c:v>組織印象貢献感</c:v>
                </c:pt>
                <c:pt idx="14">
                  <c:v>組織印象緊張感</c:v>
                </c:pt>
                <c:pt idx="15">
                  <c:v>組織印象業務負荷</c:v>
                </c:pt>
              </c:strCache>
            </c:strRef>
          </c:cat>
          <c:val>
            <c:numRef>
              <c:f>グラフ!$C$4:$R$4</c:f>
              <c:numCache>
                <c:formatCode>General</c:formatCode>
                <c:ptCount val="16"/>
                <c:pt idx="0">
                  <c:v>6</c:v>
                </c:pt>
                <c:pt idx="1">
                  <c:v>8</c:v>
                </c:pt>
                <c:pt idx="2">
                  <c:v>14</c:v>
                </c:pt>
                <c:pt idx="3">
                  <c:v>6</c:v>
                </c:pt>
                <c:pt idx="4">
                  <c:v>9</c:v>
                </c:pt>
                <c:pt idx="5">
                  <c:v>10</c:v>
                </c:pt>
                <c:pt idx="6">
                  <c:v>8</c:v>
                </c:pt>
                <c:pt idx="7">
                  <c:v>6</c:v>
                </c:pt>
                <c:pt idx="8">
                  <c:v>11</c:v>
                </c:pt>
                <c:pt idx="9">
                  <c:v>9</c:v>
                </c:pt>
                <c:pt idx="10">
                  <c:v>12</c:v>
                </c:pt>
                <c:pt idx="11">
                  <c:v>12</c:v>
                </c:pt>
                <c:pt idx="12">
                  <c:v>10</c:v>
                </c:pt>
                <c:pt idx="13">
                  <c:v>6</c:v>
                </c:pt>
                <c:pt idx="14">
                  <c:v>15</c:v>
                </c:pt>
                <c:pt idx="15">
                  <c:v>6</c:v>
                </c:pt>
              </c:numCache>
            </c:numRef>
          </c:val>
          <c:extLst>
            <c:ext xmlns:c16="http://schemas.microsoft.com/office/drawing/2014/chart" uri="{C3380CC4-5D6E-409C-BE32-E72D297353CC}">
              <c16:uniqueId val="{00000001-F9BC-4B0F-BD88-2CAABBC251CE}"/>
            </c:ext>
          </c:extLst>
        </c:ser>
        <c:dLbls>
          <c:showLegendKey val="0"/>
          <c:showVal val="0"/>
          <c:showCatName val="0"/>
          <c:showSerName val="0"/>
          <c:showPercent val="0"/>
          <c:showBubbleSize val="0"/>
        </c:dLbls>
        <c:gapWidth val="150"/>
        <c:shape val="box"/>
        <c:axId val="499619680"/>
        <c:axId val="499617184"/>
        <c:axId val="0"/>
      </c:bar3DChart>
      <c:catAx>
        <c:axId val="4996196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499617184"/>
        <c:crosses val="autoZero"/>
        <c:auto val="1"/>
        <c:lblAlgn val="ctr"/>
        <c:lblOffset val="100"/>
        <c:noMultiLvlLbl val="0"/>
      </c:catAx>
      <c:valAx>
        <c:axId val="499617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961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5048250</xdr:colOff>
      <xdr:row>0</xdr:row>
      <xdr:rowOff>485774</xdr:rowOff>
    </xdr:from>
    <xdr:to>
      <xdr:col>4</xdr:col>
      <xdr:colOff>38101</xdr:colOff>
      <xdr:row>5</xdr:row>
      <xdr:rowOff>123824</xdr:rowOff>
    </xdr:to>
    <xdr:sp macro="" textlink="">
      <xdr:nvSpPr>
        <xdr:cNvPr id="2" name="吹き出し: 四角形 1">
          <a:extLst>
            <a:ext uri="{FF2B5EF4-FFF2-40B4-BE49-F238E27FC236}">
              <a16:creationId xmlns:a16="http://schemas.microsoft.com/office/drawing/2014/main" id="{65FE7F9F-B62A-505C-DFD1-F9893FD7747C}"/>
            </a:ext>
          </a:extLst>
        </xdr:cNvPr>
        <xdr:cNvSpPr/>
      </xdr:nvSpPr>
      <xdr:spPr>
        <a:xfrm>
          <a:off x="7381875" y="485774"/>
          <a:ext cx="3648076" cy="1076325"/>
        </a:xfrm>
        <a:prstGeom prst="wedgeRectCallout">
          <a:avLst>
            <a:gd name="adj1" fmla="val 35715"/>
            <a:gd name="adj2" fmla="val 61582"/>
          </a:avLst>
        </a:prstGeom>
        <a:solidFill>
          <a:schemeClr val="accent5">
            <a:lumMod val="60000"/>
            <a:lumOff val="4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en-US" altLang="ja-JP" sz="1100" b="1">
              <a:solidFill>
                <a:schemeClr val="tx1"/>
              </a:solidFill>
            </a:rPr>
            <a:t>【</a:t>
          </a:r>
          <a:r>
            <a:rPr kumimoji="1" lang="ja-JP" altLang="en-US" sz="1100" b="1">
              <a:solidFill>
                <a:schemeClr val="tx1"/>
              </a:solidFill>
            </a:rPr>
            <a:t>得点基準</a:t>
          </a:r>
          <a:r>
            <a:rPr kumimoji="1" lang="en-US" altLang="ja-JP" sz="1100" b="1">
              <a:solidFill>
                <a:schemeClr val="tx1"/>
              </a:solidFill>
            </a:rPr>
            <a:t>】</a:t>
          </a:r>
          <a:endParaRPr kumimoji="1" lang="ja-JP" altLang="en-US" sz="1100" b="1">
            <a:solidFill>
              <a:schemeClr val="tx1"/>
            </a:solidFill>
          </a:endParaRPr>
        </a:p>
        <a:p>
          <a:pPr algn="l"/>
          <a:r>
            <a:rPr kumimoji="1" lang="ja-JP" altLang="en-US" sz="1100" b="1">
              <a:solidFill>
                <a:schemeClr val="tx1"/>
              </a:solidFill>
            </a:rPr>
            <a:t>はい　　　　　　　　</a:t>
          </a:r>
          <a:r>
            <a:rPr kumimoji="1" lang="en-US" altLang="ja-JP" sz="1100" b="1">
              <a:solidFill>
                <a:schemeClr val="tx1"/>
              </a:solidFill>
            </a:rPr>
            <a:t>5</a:t>
          </a:r>
          <a:r>
            <a:rPr kumimoji="1" lang="ja-JP" altLang="en-US" sz="1100" b="1">
              <a:solidFill>
                <a:schemeClr val="tx1"/>
              </a:solidFill>
            </a:rPr>
            <a:t>点　あまりそうではない　</a:t>
          </a:r>
          <a:r>
            <a:rPr kumimoji="1" lang="en-US" altLang="ja-JP" sz="1100" b="1">
              <a:solidFill>
                <a:schemeClr val="tx1"/>
              </a:solidFill>
            </a:rPr>
            <a:t>2</a:t>
          </a:r>
          <a:r>
            <a:rPr kumimoji="1" lang="ja-JP" altLang="en-US" sz="1100" b="1">
              <a:solidFill>
                <a:schemeClr val="tx1"/>
              </a:solidFill>
            </a:rPr>
            <a:t>点</a:t>
          </a:r>
        </a:p>
        <a:p>
          <a:pPr algn="l"/>
          <a:r>
            <a:rPr kumimoji="1" lang="ja-JP" altLang="en-US" sz="1100" b="1">
              <a:solidFill>
                <a:schemeClr val="tx1"/>
              </a:solidFill>
            </a:rPr>
            <a:t>まあそうだ　　　　　</a:t>
          </a:r>
          <a:r>
            <a:rPr kumimoji="1" lang="en-US" altLang="ja-JP" sz="1100" b="1">
              <a:solidFill>
                <a:schemeClr val="tx1"/>
              </a:solidFill>
            </a:rPr>
            <a:t>4</a:t>
          </a:r>
          <a:r>
            <a:rPr kumimoji="1" lang="ja-JP" altLang="en-US" sz="1100" b="1">
              <a:solidFill>
                <a:schemeClr val="tx1"/>
              </a:solidFill>
            </a:rPr>
            <a:t>点　いいえ　　　　　　　</a:t>
          </a:r>
          <a:r>
            <a:rPr kumimoji="1" lang="en-US" altLang="ja-JP" sz="1100" b="1">
              <a:solidFill>
                <a:schemeClr val="tx1"/>
              </a:solidFill>
            </a:rPr>
            <a:t>1</a:t>
          </a:r>
          <a:r>
            <a:rPr kumimoji="1" lang="ja-JP" altLang="en-US" sz="1100" b="1">
              <a:solidFill>
                <a:schemeClr val="tx1"/>
              </a:solidFill>
            </a:rPr>
            <a:t>点　</a:t>
          </a:r>
        </a:p>
        <a:p>
          <a:pPr algn="l"/>
          <a:r>
            <a:rPr kumimoji="1" lang="ja-JP" altLang="en-US" sz="1100" b="1">
              <a:solidFill>
                <a:schemeClr val="tx1"/>
              </a:solidFill>
            </a:rPr>
            <a:t>どちらともいえない　</a:t>
          </a:r>
          <a:r>
            <a:rPr kumimoji="1" lang="en-US" altLang="ja-JP" sz="1100" b="1">
              <a:solidFill>
                <a:schemeClr val="tx1"/>
              </a:solidFill>
            </a:rPr>
            <a:t>3</a:t>
          </a:r>
          <a:r>
            <a:rPr kumimoji="1" lang="ja-JP" altLang="en-US" sz="1100" b="1">
              <a:solidFill>
                <a:schemeClr val="tx1"/>
              </a:solidFill>
            </a:rPr>
            <a:t>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5</xdr:row>
      <xdr:rowOff>190499</xdr:rowOff>
    </xdr:from>
    <xdr:to>
      <xdr:col>18</xdr:col>
      <xdr:colOff>0</xdr:colOff>
      <xdr:row>36</xdr:row>
      <xdr:rowOff>104775</xdr:rowOff>
    </xdr:to>
    <xdr:graphicFrame macro="">
      <xdr:nvGraphicFramePr>
        <xdr:cNvPr id="2" name="グラフ 1">
          <a:extLst>
            <a:ext uri="{FF2B5EF4-FFF2-40B4-BE49-F238E27FC236}">
              <a16:creationId xmlns:a16="http://schemas.microsoft.com/office/drawing/2014/main" id="{2E741092-F8E6-CC37-C2A9-2D67124E21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5CE3-BAB5-48FB-BEA9-A479473B47EF}">
  <dimension ref="A1:E73"/>
  <sheetViews>
    <sheetView topLeftCell="A47" zoomScaleNormal="100" workbookViewId="0">
      <selection activeCell="H55" sqref="H55"/>
    </sheetView>
  </sheetViews>
  <sheetFormatPr defaultRowHeight="18.75" x14ac:dyDescent="0.4"/>
  <cols>
    <col min="1" max="1" width="5.375" customWidth="1"/>
    <col min="2" max="2" width="25.25" bestFit="1" customWidth="1"/>
    <col min="3" max="3" width="104.625" customWidth="1"/>
  </cols>
  <sheetData>
    <row r="1" spans="1:5" ht="38.25" x14ac:dyDescent="0.4">
      <c r="B1" s="33" t="s">
        <v>57</v>
      </c>
      <c r="C1" s="34"/>
    </row>
    <row r="2" spans="1:5" ht="18.75" customHeight="1" x14ac:dyDescent="0.4">
      <c r="A2" s="10" t="s">
        <v>58</v>
      </c>
      <c r="B2" s="11">
        <v>44900</v>
      </c>
      <c r="C2" s="9"/>
    </row>
    <row r="3" spans="1:5" x14ac:dyDescent="0.4">
      <c r="A3" t="s">
        <v>54</v>
      </c>
      <c r="B3" s="5"/>
    </row>
    <row r="4" spans="1:5" x14ac:dyDescent="0.4">
      <c r="A4" t="s">
        <v>52</v>
      </c>
      <c r="B4" t="s">
        <v>55</v>
      </c>
    </row>
    <row r="6" spans="1:5" x14ac:dyDescent="0.4">
      <c r="E6" s="9"/>
    </row>
    <row r="7" spans="1:5" x14ac:dyDescent="0.4">
      <c r="A7" s="8" t="s">
        <v>51</v>
      </c>
      <c r="B7" s="8" t="s">
        <v>52</v>
      </c>
      <c r="C7" s="8" t="s">
        <v>53</v>
      </c>
      <c r="D7" s="8" t="s">
        <v>50</v>
      </c>
      <c r="E7" s="9" t="s">
        <v>59</v>
      </c>
    </row>
    <row r="8" spans="1:5" ht="33.75" customHeight="1" x14ac:dyDescent="0.4">
      <c r="A8" s="2">
        <v>1</v>
      </c>
      <c r="B8" s="1" t="s">
        <v>7</v>
      </c>
      <c r="C8" s="3" t="s">
        <v>62</v>
      </c>
      <c r="D8" s="7"/>
    </row>
    <row r="9" spans="1:5" ht="33.75" customHeight="1" x14ac:dyDescent="0.4">
      <c r="A9" s="2">
        <v>2</v>
      </c>
      <c r="B9" s="1" t="s">
        <v>7</v>
      </c>
      <c r="C9" s="3" t="s">
        <v>63</v>
      </c>
      <c r="D9" s="7"/>
    </row>
    <row r="10" spans="1:5" ht="33.75" customHeight="1" x14ac:dyDescent="0.4">
      <c r="A10" s="2">
        <v>3</v>
      </c>
      <c r="B10" s="1" t="s">
        <v>7</v>
      </c>
      <c r="C10" s="3" t="s">
        <v>6</v>
      </c>
      <c r="D10" s="7"/>
    </row>
    <row r="11" spans="1:5" ht="33.75" customHeight="1" x14ac:dyDescent="0.4">
      <c r="A11" s="2">
        <v>4</v>
      </c>
      <c r="B11" s="1" t="s">
        <v>17</v>
      </c>
      <c r="C11" s="4" t="s">
        <v>16</v>
      </c>
      <c r="D11" s="7"/>
    </row>
    <row r="12" spans="1:5" ht="33.75" customHeight="1" x14ac:dyDescent="0.4">
      <c r="A12" s="2">
        <v>5</v>
      </c>
      <c r="B12" s="1" t="s">
        <v>17</v>
      </c>
      <c r="C12" s="4" t="s">
        <v>64</v>
      </c>
      <c r="D12" s="7"/>
    </row>
    <row r="13" spans="1:5" ht="33.75" customHeight="1" x14ac:dyDescent="0.4">
      <c r="A13" s="2">
        <v>6</v>
      </c>
      <c r="B13" s="1" t="s">
        <v>17</v>
      </c>
      <c r="C13" s="4" t="s">
        <v>65</v>
      </c>
      <c r="D13" s="7"/>
    </row>
    <row r="14" spans="1:5" ht="33.75" customHeight="1" x14ac:dyDescent="0.4">
      <c r="A14" s="2">
        <v>7</v>
      </c>
      <c r="B14" s="1" t="s">
        <v>26</v>
      </c>
      <c r="C14" s="4" t="s">
        <v>66</v>
      </c>
      <c r="D14" s="7"/>
    </row>
    <row r="15" spans="1:5" ht="33.75" customHeight="1" x14ac:dyDescent="0.4">
      <c r="A15" s="2">
        <v>8</v>
      </c>
      <c r="B15" s="1" t="s">
        <v>26</v>
      </c>
      <c r="C15" s="3" t="s">
        <v>8</v>
      </c>
      <c r="D15" s="7"/>
    </row>
    <row r="16" spans="1:5" ht="33.75" customHeight="1" x14ac:dyDescent="0.4">
      <c r="A16" s="2">
        <v>9</v>
      </c>
      <c r="B16" s="1" t="s">
        <v>26</v>
      </c>
      <c r="C16" s="3" t="s">
        <v>19</v>
      </c>
      <c r="D16" s="7"/>
    </row>
    <row r="17" spans="1:5" ht="33.75" customHeight="1" x14ac:dyDescent="0.4">
      <c r="A17" s="2">
        <v>10</v>
      </c>
      <c r="B17" s="1" t="s">
        <v>30</v>
      </c>
      <c r="C17" s="3" t="s">
        <v>1</v>
      </c>
      <c r="D17" s="7"/>
    </row>
    <row r="18" spans="1:5" ht="33.75" customHeight="1" x14ac:dyDescent="0.4">
      <c r="A18" s="2">
        <v>11</v>
      </c>
      <c r="B18" s="1" t="s">
        <v>30</v>
      </c>
      <c r="C18" s="3" t="s">
        <v>67</v>
      </c>
      <c r="D18" s="7"/>
    </row>
    <row r="19" spans="1:5" ht="33.75" customHeight="1" x14ac:dyDescent="0.4">
      <c r="A19" s="2">
        <v>12</v>
      </c>
      <c r="B19" s="1" t="s">
        <v>30</v>
      </c>
      <c r="C19" s="3" t="s">
        <v>2</v>
      </c>
      <c r="D19" s="7"/>
    </row>
    <row r="20" spans="1:5" ht="33.75" customHeight="1" x14ac:dyDescent="0.4">
      <c r="A20" s="2">
        <v>13</v>
      </c>
      <c r="B20" s="1" t="s">
        <v>5</v>
      </c>
      <c r="C20" s="3" t="s">
        <v>0</v>
      </c>
      <c r="D20" s="7"/>
    </row>
    <row r="21" spans="1:5" ht="33.75" customHeight="1" x14ac:dyDescent="0.4">
      <c r="A21" s="2">
        <v>14</v>
      </c>
      <c r="B21" s="1" t="s">
        <v>5</v>
      </c>
      <c r="C21" s="3" t="s">
        <v>68</v>
      </c>
      <c r="D21" s="7"/>
    </row>
    <row r="22" spans="1:5" ht="33.75" customHeight="1" x14ac:dyDescent="0.4">
      <c r="A22" s="2">
        <v>15</v>
      </c>
      <c r="B22" s="1" t="s">
        <v>5</v>
      </c>
      <c r="C22" s="3" t="s">
        <v>3</v>
      </c>
      <c r="D22" s="7"/>
    </row>
    <row r="23" spans="1:5" ht="18.75" customHeight="1" x14ac:dyDescent="0.4">
      <c r="A23" s="8" t="s">
        <v>51</v>
      </c>
      <c r="B23" s="8" t="s">
        <v>52</v>
      </c>
      <c r="C23" s="8" t="s">
        <v>53</v>
      </c>
      <c r="D23" s="8" t="s">
        <v>50</v>
      </c>
      <c r="E23" s="9" t="s">
        <v>60</v>
      </c>
    </row>
    <row r="24" spans="1:5" ht="33.75" customHeight="1" x14ac:dyDescent="0.4">
      <c r="A24" s="2">
        <v>16</v>
      </c>
      <c r="B24" s="1" t="s">
        <v>4</v>
      </c>
      <c r="C24" s="3" t="s">
        <v>14</v>
      </c>
      <c r="D24" s="7"/>
    </row>
    <row r="25" spans="1:5" ht="33.75" customHeight="1" x14ac:dyDescent="0.4">
      <c r="A25" s="2">
        <v>17</v>
      </c>
      <c r="B25" s="1" t="s">
        <v>4</v>
      </c>
      <c r="C25" s="3" t="s">
        <v>69</v>
      </c>
      <c r="D25" s="7"/>
    </row>
    <row r="26" spans="1:5" ht="33.75" customHeight="1" x14ac:dyDescent="0.4">
      <c r="A26" s="2">
        <v>18</v>
      </c>
      <c r="B26" s="1" t="s">
        <v>4</v>
      </c>
      <c r="C26" s="3" t="s">
        <v>15</v>
      </c>
      <c r="D26" s="7"/>
    </row>
    <row r="27" spans="1:5" ht="33.75" customHeight="1" x14ac:dyDescent="0.4">
      <c r="A27" s="2">
        <v>19</v>
      </c>
      <c r="B27" s="1" t="s">
        <v>18</v>
      </c>
      <c r="C27" s="3" t="s">
        <v>70</v>
      </c>
      <c r="D27" s="7"/>
    </row>
    <row r="28" spans="1:5" ht="33.75" customHeight="1" x14ac:dyDescent="0.4">
      <c r="A28" s="2">
        <v>20</v>
      </c>
      <c r="B28" s="1" t="s">
        <v>18</v>
      </c>
      <c r="C28" s="3" t="s">
        <v>71</v>
      </c>
      <c r="D28" s="7"/>
    </row>
    <row r="29" spans="1:5" ht="33.75" customHeight="1" x14ac:dyDescent="0.4">
      <c r="A29" s="2">
        <v>21</v>
      </c>
      <c r="B29" s="1" t="s">
        <v>18</v>
      </c>
      <c r="C29" s="3" t="s">
        <v>72</v>
      </c>
      <c r="D29" s="7"/>
    </row>
    <row r="30" spans="1:5" ht="33.75" customHeight="1" x14ac:dyDescent="0.4">
      <c r="A30" s="2">
        <v>22</v>
      </c>
      <c r="B30" s="1" t="s">
        <v>20</v>
      </c>
      <c r="C30" s="3" t="s">
        <v>32</v>
      </c>
      <c r="D30" s="7"/>
    </row>
    <row r="31" spans="1:5" ht="33.75" customHeight="1" x14ac:dyDescent="0.4">
      <c r="A31" s="2">
        <v>23</v>
      </c>
      <c r="B31" s="1" t="s">
        <v>20</v>
      </c>
      <c r="C31" s="3" t="s">
        <v>33</v>
      </c>
      <c r="D31" s="7"/>
    </row>
    <row r="32" spans="1:5" ht="33.75" customHeight="1" x14ac:dyDescent="0.4">
      <c r="A32" s="2">
        <v>24</v>
      </c>
      <c r="B32" s="1" t="s">
        <v>20</v>
      </c>
      <c r="C32" s="4" t="s">
        <v>34</v>
      </c>
      <c r="D32" s="7"/>
    </row>
    <row r="33" spans="1:5" ht="33.75" customHeight="1" x14ac:dyDescent="0.4">
      <c r="A33" s="2">
        <v>25</v>
      </c>
      <c r="B33" s="1" t="s">
        <v>24</v>
      </c>
      <c r="C33" s="4" t="s">
        <v>23</v>
      </c>
      <c r="D33" s="7"/>
    </row>
    <row r="34" spans="1:5" ht="33.75" customHeight="1" x14ac:dyDescent="0.4">
      <c r="A34" s="2">
        <v>26</v>
      </c>
      <c r="B34" s="1" t="s">
        <v>24</v>
      </c>
      <c r="C34" s="4" t="s">
        <v>21</v>
      </c>
      <c r="D34" s="7"/>
    </row>
    <row r="35" spans="1:5" ht="33.75" customHeight="1" x14ac:dyDescent="0.4">
      <c r="A35" s="2">
        <v>27</v>
      </c>
      <c r="B35" s="1" t="s">
        <v>24</v>
      </c>
      <c r="C35" s="4" t="s">
        <v>22</v>
      </c>
      <c r="D35" s="7"/>
    </row>
    <row r="36" spans="1:5" ht="33.75" customHeight="1" x14ac:dyDescent="0.4">
      <c r="A36" s="2">
        <v>28</v>
      </c>
      <c r="B36" s="1" t="s">
        <v>25</v>
      </c>
      <c r="C36" s="4" t="s">
        <v>27</v>
      </c>
      <c r="D36" s="7"/>
    </row>
    <row r="37" spans="1:5" ht="33.75" customHeight="1" x14ac:dyDescent="0.4">
      <c r="A37" s="2">
        <v>29</v>
      </c>
      <c r="B37" s="1" t="s">
        <v>25</v>
      </c>
      <c r="C37" s="4" t="s">
        <v>73</v>
      </c>
      <c r="D37" s="7"/>
    </row>
    <row r="38" spans="1:5" ht="33.75" customHeight="1" x14ac:dyDescent="0.4">
      <c r="A38" s="2">
        <v>30</v>
      </c>
      <c r="B38" s="1" t="s">
        <v>25</v>
      </c>
      <c r="C38" s="4" t="s">
        <v>28</v>
      </c>
      <c r="D38" s="7"/>
    </row>
    <row r="39" spans="1:5" ht="33.75" customHeight="1" x14ac:dyDescent="0.4">
      <c r="A39" s="2">
        <v>31</v>
      </c>
      <c r="B39" s="1" t="s">
        <v>29</v>
      </c>
      <c r="C39" s="3" t="s">
        <v>35</v>
      </c>
      <c r="D39" s="7"/>
    </row>
    <row r="40" spans="1:5" ht="33.75" customHeight="1" x14ac:dyDescent="0.4">
      <c r="A40" s="2">
        <v>32</v>
      </c>
      <c r="B40" s="1" t="s">
        <v>29</v>
      </c>
      <c r="C40" s="3" t="s">
        <v>74</v>
      </c>
      <c r="D40" s="7"/>
    </row>
    <row r="41" spans="1:5" ht="33.75" customHeight="1" x14ac:dyDescent="0.4">
      <c r="A41" s="2">
        <v>33</v>
      </c>
      <c r="B41" s="1" t="s">
        <v>29</v>
      </c>
      <c r="C41" s="3" t="s">
        <v>75</v>
      </c>
      <c r="D41" s="7"/>
    </row>
    <row r="42" spans="1:5" ht="33.75" customHeight="1" x14ac:dyDescent="0.4">
      <c r="A42" s="2">
        <v>34</v>
      </c>
      <c r="B42" s="1" t="s">
        <v>9</v>
      </c>
      <c r="C42" s="3" t="s">
        <v>76</v>
      </c>
      <c r="D42" s="7"/>
    </row>
    <row r="43" spans="1:5" ht="18.75" customHeight="1" x14ac:dyDescent="0.4">
      <c r="A43" s="8" t="s">
        <v>51</v>
      </c>
      <c r="B43" s="8" t="s">
        <v>52</v>
      </c>
      <c r="C43" s="8" t="s">
        <v>53</v>
      </c>
      <c r="D43" s="8" t="s">
        <v>50</v>
      </c>
      <c r="E43" s="19" t="s">
        <v>61</v>
      </c>
    </row>
    <row r="44" spans="1:5" ht="33.75" customHeight="1" x14ac:dyDescent="0.4">
      <c r="A44" s="2">
        <v>35</v>
      </c>
      <c r="B44" s="1" t="s">
        <v>9</v>
      </c>
      <c r="C44" s="3" t="s">
        <v>36</v>
      </c>
      <c r="D44" s="7"/>
    </row>
    <row r="45" spans="1:5" ht="33.75" customHeight="1" x14ac:dyDescent="0.4">
      <c r="A45" s="2">
        <v>36</v>
      </c>
      <c r="B45" s="1" t="s">
        <v>9</v>
      </c>
      <c r="C45" s="3" t="s">
        <v>37</v>
      </c>
      <c r="D45" s="7"/>
    </row>
    <row r="46" spans="1:5" ht="33.75" customHeight="1" x14ac:dyDescent="0.4">
      <c r="A46" s="2">
        <v>37</v>
      </c>
      <c r="B46" s="1" t="s">
        <v>10</v>
      </c>
      <c r="C46" s="3" t="s">
        <v>38</v>
      </c>
      <c r="D46" s="7"/>
    </row>
    <row r="47" spans="1:5" ht="33.75" customHeight="1" x14ac:dyDescent="0.4">
      <c r="A47" s="2">
        <v>38</v>
      </c>
      <c r="B47" s="1" t="s">
        <v>10</v>
      </c>
      <c r="C47" s="3" t="s">
        <v>39</v>
      </c>
      <c r="D47" s="7"/>
    </row>
    <row r="48" spans="1:5" ht="33.75" customHeight="1" x14ac:dyDescent="0.4">
      <c r="A48" s="2">
        <v>39</v>
      </c>
      <c r="B48" s="1" t="s">
        <v>10</v>
      </c>
      <c r="C48" s="3" t="s">
        <v>40</v>
      </c>
      <c r="D48" s="7"/>
    </row>
    <row r="49" spans="1:4" ht="33.75" customHeight="1" x14ac:dyDescent="0.4">
      <c r="A49" s="2">
        <v>40</v>
      </c>
      <c r="B49" s="1" t="s">
        <v>11</v>
      </c>
      <c r="C49" s="3" t="s">
        <v>41</v>
      </c>
      <c r="D49" s="7"/>
    </row>
    <row r="50" spans="1:4" ht="33.75" customHeight="1" x14ac:dyDescent="0.4">
      <c r="A50" s="2">
        <v>41</v>
      </c>
      <c r="B50" s="1" t="s">
        <v>11</v>
      </c>
      <c r="C50" s="3" t="s">
        <v>43</v>
      </c>
      <c r="D50" s="7"/>
    </row>
    <row r="51" spans="1:4" ht="33.75" customHeight="1" x14ac:dyDescent="0.4">
      <c r="A51" s="2">
        <v>42</v>
      </c>
      <c r="B51" s="1" t="s">
        <v>11</v>
      </c>
      <c r="C51" s="3" t="s">
        <v>42</v>
      </c>
      <c r="D51" s="7"/>
    </row>
    <row r="52" spans="1:4" ht="33.75" customHeight="1" x14ac:dyDescent="0.4">
      <c r="A52" s="2">
        <v>43</v>
      </c>
      <c r="B52" s="1" t="s">
        <v>12</v>
      </c>
      <c r="C52" s="3" t="s">
        <v>44</v>
      </c>
      <c r="D52" s="7"/>
    </row>
    <row r="53" spans="1:4" ht="33.75" customHeight="1" x14ac:dyDescent="0.4">
      <c r="A53" s="2">
        <v>44</v>
      </c>
      <c r="B53" s="1" t="s">
        <v>12</v>
      </c>
      <c r="C53" s="3" t="s">
        <v>45</v>
      </c>
      <c r="D53" s="7"/>
    </row>
    <row r="54" spans="1:4" ht="33.75" customHeight="1" x14ac:dyDescent="0.4">
      <c r="A54" s="2">
        <v>45</v>
      </c>
      <c r="B54" s="1" t="s">
        <v>12</v>
      </c>
      <c r="C54" s="3" t="s">
        <v>46</v>
      </c>
      <c r="D54" s="7"/>
    </row>
    <row r="55" spans="1:4" ht="33.75" customHeight="1" x14ac:dyDescent="0.4">
      <c r="A55" s="2">
        <v>46</v>
      </c>
      <c r="B55" s="1" t="s">
        <v>13</v>
      </c>
      <c r="C55" s="3" t="s">
        <v>47</v>
      </c>
      <c r="D55" s="7"/>
    </row>
    <row r="56" spans="1:4" ht="33.75" customHeight="1" x14ac:dyDescent="0.4">
      <c r="A56" s="2">
        <v>47</v>
      </c>
      <c r="B56" s="1" t="s">
        <v>13</v>
      </c>
      <c r="C56" s="3" t="s">
        <v>48</v>
      </c>
      <c r="D56" s="7"/>
    </row>
    <row r="57" spans="1:4" ht="33.75" customHeight="1" x14ac:dyDescent="0.4">
      <c r="A57" s="2">
        <v>48</v>
      </c>
      <c r="B57" s="1" t="s">
        <v>13</v>
      </c>
      <c r="C57" s="3" t="s">
        <v>49</v>
      </c>
      <c r="D57" s="7"/>
    </row>
    <row r="69" spans="1:2" ht="19.5" x14ac:dyDescent="0.4">
      <c r="A69" s="6">
        <v>5</v>
      </c>
      <c r="B69" t="s">
        <v>55</v>
      </c>
    </row>
    <row r="70" spans="1:2" ht="19.5" x14ac:dyDescent="0.4">
      <c r="A70" s="6">
        <v>4</v>
      </c>
      <c r="B70" t="s">
        <v>56</v>
      </c>
    </row>
    <row r="71" spans="1:2" ht="19.5" x14ac:dyDescent="0.4">
      <c r="A71" s="6">
        <v>3</v>
      </c>
    </row>
    <row r="72" spans="1:2" ht="19.5" x14ac:dyDescent="0.4">
      <c r="A72" s="6">
        <v>2</v>
      </c>
    </row>
    <row r="73" spans="1:2" ht="19.5" x14ac:dyDescent="0.4">
      <c r="A73" s="6">
        <v>1</v>
      </c>
    </row>
  </sheetData>
  <mergeCells count="1">
    <mergeCell ref="B1:C1"/>
  </mergeCells>
  <phoneticPr fontId="1"/>
  <dataValidations count="2">
    <dataValidation type="list" allowBlank="1" showInputMessage="1" showErrorMessage="1" sqref="D8:D22 D44:D57 D24:D42" xr:uid="{1C2F85A7-5008-4A97-BBB2-4DEDAFE73E9B}">
      <formula1>$A$69:$A$74</formula1>
    </dataValidation>
    <dataValidation type="list" allowBlank="1" showInputMessage="1" showErrorMessage="1" sqref="B4" xr:uid="{5E584E8C-6D13-4FA6-AD0F-F3C115BB26DC}">
      <formula1>$B$69:$B$71</formula1>
    </dataValidation>
  </dataValidations>
  <printOptions horizontalCentered="1" verticalCentered="1"/>
  <pageMargins left="0.23622047244094491" right="0.23622047244094491" top="0.35433070866141736" bottom="0.35433070866141736" header="0.31496062992125984" footer="0.31496062992125984"/>
  <pageSetup paperSize="9" scale="82" orientation="landscape" horizontalDpi="0" verticalDpi="0" r:id="rId1"/>
  <rowBreaks count="2" manualBreakCount="2">
    <brk id="2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8DBB-E7B2-4702-94C7-D5A91D546003}">
  <dimension ref="A1:BO30"/>
  <sheetViews>
    <sheetView topLeftCell="U2" workbookViewId="0">
      <selection activeCell="AM29" sqref="AM29"/>
    </sheetView>
  </sheetViews>
  <sheetFormatPr defaultRowHeight="18.75" x14ac:dyDescent="0.4"/>
  <cols>
    <col min="1" max="1" width="5.625" customWidth="1"/>
    <col min="2" max="2" width="7.75" customWidth="1"/>
    <col min="3" max="3" width="6.875" customWidth="1"/>
    <col min="4" max="67" width="4.625" customWidth="1"/>
  </cols>
  <sheetData>
    <row r="1" spans="1:67" ht="19.5" thickBot="1" x14ac:dyDescent="0.45">
      <c r="A1" s="20" t="s">
        <v>78</v>
      </c>
    </row>
    <row r="2" spans="1:67" ht="19.5" thickBot="1" x14ac:dyDescent="0.45">
      <c r="A2" s="16"/>
      <c r="B2" s="50" t="s">
        <v>77</v>
      </c>
      <c r="C2" s="51"/>
      <c r="D2" s="13">
        <v>1</v>
      </c>
      <c r="E2" s="14">
        <v>2</v>
      </c>
      <c r="F2" s="14">
        <v>3</v>
      </c>
      <c r="G2" s="17" t="s">
        <v>79</v>
      </c>
      <c r="H2" s="13">
        <v>4</v>
      </c>
      <c r="I2" s="14">
        <v>5</v>
      </c>
      <c r="J2" s="14">
        <v>6</v>
      </c>
      <c r="K2" s="17" t="s">
        <v>79</v>
      </c>
      <c r="L2" s="13">
        <v>7</v>
      </c>
      <c r="M2" s="14">
        <v>8</v>
      </c>
      <c r="N2" s="14">
        <v>9</v>
      </c>
      <c r="O2" s="17" t="s">
        <v>79</v>
      </c>
      <c r="P2" s="13">
        <v>10</v>
      </c>
      <c r="Q2" s="14">
        <v>11</v>
      </c>
      <c r="R2" s="14">
        <v>12</v>
      </c>
      <c r="S2" s="17" t="s">
        <v>79</v>
      </c>
      <c r="T2" s="13">
        <v>13</v>
      </c>
      <c r="U2" s="14">
        <v>14</v>
      </c>
      <c r="V2" s="14">
        <v>15</v>
      </c>
      <c r="W2" s="17" t="s">
        <v>79</v>
      </c>
      <c r="X2" s="13">
        <v>16</v>
      </c>
      <c r="Y2" s="14">
        <v>17</v>
      </c>
      <c r="Z2" s="14">
        <v>18</v>
      </c>
      <c r="AA2" s="17" t="s">
        <v>79</v>
      </c>
      <c r="AB2" s="13">
        <v>19</v>
      </c>
      <c r="AC2" s="14">
        <v>20</v>
      </c>
      <c r="AD2" s="14">
        <v>21</v>
      </c>
      <c r="AE2" s="17" t="s">
        <v>79</v>
      </c>
      <c r="AF2" s="13">
        <v>22</v>
      </c>
      <c r="AG2" s="14">
        <v>23</v>
      </c>
      <c r="AH2" s="14">
        <v>24</v>
      </c>
      <c r="AI2" s="17" t="s">
        <v>79</v>
      </c>
      <c r="AJ2" s="13">
        <v>25</v>
      </c>
      <c r="AK2" s="14">
        <v>26</v>
      </c>
      <c r="AL2" s="14">
        <v>27</v>
      </c>
      <c r="AM2" s="17" t="s">
        <v>79</v>
      </c>
      <c r="AN2" s="13">
        <v>28</v>
      </c>
      <c r="AO2" s="14">
        <v>29</v>
      </c>
      <c r="AP2" s="14">
        <v>30</v>
      </c>
      <c r="AQ2" s="17" t="s">
        <v>79</v>
      </c>
      <c r="AR2" s="15">
        <v>31</v>
      </c>
      <c r="AS2" s="14">
        <v>32</v>
      </c>
      <c r="AT2" s="14">
        <v>33</v>
      </c>
      <c r="AU2" s="21" t="s">
        <v>79</v>
      </c>
      <c r="AV2" s="13">
        <v>34</v>
      </c>
      <c r="AW2" s="14">
        <v>35</v>
      </c>
      <c r="AX2" s="14">
        <v>36</v>
      </c>
      <c r="AY2" s="17" t="s">
        <v>79</v>
      </c>
      <c r="AZ2" s="15">
        <v>37</v>
      </c>
      <c r="BA2" s="14">
        <v>38</v>
      </c>
      <c r="BB2" s="14">
        <v>39</v>
      </c>
      <c r="BC2" s="21" t="s">
        <v>79</v>
      </c>
      <c r="BD2" s="13">
        <v>40</v>
      </c>
      <c r="BE2" s="14">
        <v>41</v>
      </c>
      <c r="BF2" s="14">
        <v>42</v>
      </c>
      <c r="BG2" s="17" t="s">
        <v>79</v>
      </c>
      <c r="BH2" s="15">
        <v>43</v>
      </c>
      <c r="BI2" s="14">
        <v>44</v>
      </c>
      <c r="BJ2" s="14">
        <v>45</v>
      </c>
      <c r="BK2" s="21" t="s">
        <v>79</v>
      </c>
      <c r="BL2" s="13">
        <v>46</v>
      </c>
      <c r="BM2" s="14">
        <v>47</v>
      </c>
      <c r="BN2" s="21">
        <v>48</v>
      </c>
      <c r="BO2" s="17" t="s">
        <v>79</v>
      </c>
    </row>
    <row r="3" spans="1:67" ht="18.75" customHeight="1" x14ac:dyDescent="0.4">
      <c r="A3" s="40" t="s">
        <v>56</v>
      </c>
      <c r="B3" s="48" t="s">
        <v>92</v>
      </c>
      <c r="C3" s="49"/>
      <c r="D3" s="32">
        <v>3</v>
      </c>
      <c r="E3" s="18">
        <v>4</v>
      </c>
      <c r="F3" s="26">
        <v>2</v>
      </c>
      <c r="G3" s="28">
        <f>IF(D3="","",+SUM(D3:F3))</f>
        <v>9</v>
      </c>
      <c r="H3" s="32">
        <v>1</v>
      </c>
      <c r="I3" s="18">
        <v>4</v>
      </c>
      <c r="J3" s="26">
        <v>3</v>
      </c>
      <c r="K3" s="28">
        <f>IF(H3="","",+SUM(H3:J3))</f>
        <v>8</v>
      </c>
      <c r="L3" s="32">
        <v>2</v>
      </c>
      <c r="M3" s="18">
        <v>2</v>
      </c>
      <c r="N3" s="26">
        <v>4</v>
      </c>
      <c r="O3" s="28">
        <f>IF(L3="","",+SUM(L3:N3))</f>
        <v>8</v>
      </c>
      <c r="P3" s="32">
        <v>4</v>
      </c>
      <c r="Q3" s="18">
        <v>4</v>
      </c>
      <c r="R3" s="26">
        <v>3</v>
      </c>
      <c r="S3" s="28">
        <f>IF(P3="","",+SUM(P3:R3))</f>
        <v>11</v>
      </c>
      <c r="T3" s="32">
        <v>3</v>
      </c>
      <c r="U3" s="18">
        <v>3</v>
      </c>
      <c r="V3" s="26">
        <v>1</v>
      </c>
      <c r="W3" s="28">
        <f>IF(T3="","",+SUM(T3:V3))</f>
        <v>7</v>
      </c>
      <c r="X3" s="32">
        <v>4</v>
      </c>
      <c r="Y3" s="18">
        <v>3</v>
      </c>
      <c r="Z3" s="26">
        <v>1</v>
      </c>
      <c r="AA3" s="28">
        <f>IF(X3="","",+SUM(X3:Z3))</f>
        <v>8</v>
      </c>
      <c r="AB3" s="32">
        <v>3</v>
      </c>
      <c r="AC3" s="18">
        <v>1</v>
      </c>
      <c r="AD3" s="26">
        <v>3</v>
      </c>
      <c r="AE3" s="28">
        <f>IF(AB3="","",+SUM(AB3:AD3))</f>
        <v>7</v>
      </c>
      <c r="AF3" s="32">
        <v>4</v>
      </c>
      <c r="AG3" s="18">
        <v>4</v>
      </c>
      <c r="AH3" s="26">
        <v>4</v>
      </c>
      <c r="AI3" s="28">
        <f>IF(AF3="","",+SUM(AF3:AH3))</f>
        <v>12</v>
      </c>
      <c r="AJ3" s="32">
        <v>2</v>
      </c>
      <c r="AK3" s="18">
        <v>5</v>
      </c>
      <c r="AL3" s="26">
        <v>1</v>
      </c>
      <c r="AM3" s="28">
        <f>IF(AJ3="","",+SUM(AJ3:AL3))</f>
        <v>8</v>
      </c>
      <c r="AN3" s="32">
        <v>3</v>
      </c>
      <c r="AO3" s="18">
        <v>3</v>
      </c>
      <c r="AP3" s="26">
        <v>3</v>
      </c>
      <c r="AQ3" s="28">
        <f>IF(AN3="","",+SUM(AN3:AP3))</f>
        <v>9</v>
      </c>
      <c r="AR3" s="32">
        <v>1</v>
      </c>
      <c r="AS3" s="18">
        <v>4</v>
      </c>
      <c r="AT3" s="26">
        <v>5</v>
      </c>
      <c r="AU3" s="28">
        <f>IF(AR3="","",+SUM(AR3:AT3))</f>
        <v>10</v>
      </c>
      <c r="AV3" s="32">
        <v>3</v>
      </c>
      <c r="AW3" s="18">
        <v>4</v>
      </c>
      <c r="AX3" s="26">
        <v>5</v>
      </c>
      <c r="AY3" s="28">
        <f>IF(AV3="","",+SUM(AV3:AX3))</f>
        <v>12</v>
      </c>
      <c r="AZ3" s="32">
        <v>5</v>
      </c>
      <c r="BA3" s="18">
        <v>2</v>
      </c>
      <c r="BB3" s="26">
        <v>4</v>
      </c>
      <c r="BC3" s="28">
        <f>IF(AZ3="","",+SUM(AZ3:BB3))</f>
        <v>11</v>
      </c>
      <c r="BD3" s="32">
        <v>1</v>
      </c>
      <c r="BE3" s="18">
        <v>1</v>
      </c>
      <c r="BF3" s="26">
        <v>3</v>
      </c>
      <c r="BG3" s="28">
        <f>IF(BD3="","",+SUM(BD3:BF3))</f>
        <v>5</v>
      </c>
      <c r="BH3" s="32">
        <v>2</v>
      </c>
      <c r="BI3" s="18">
        <v>5</v>
      </c>
      <c r="BJ3" s="26">
        <v>2</v>
      </c>
      <c r="BK3" s="28">
        <f>IF(BH3="","",+SUM(BH3:BJ3))</f>
        <v>9</v>
      </c>
      <c r="BL3" s="32">
        <v>3</v>
      </c>
      <c r="BM3" s="18">
        <v>4</v>
      </c>
      <c r="BN3" s="26">
        <v>2</v>
      </c>
      <c r="BO3" s="28">
        <f>IF(BL3="","",+SUM(BL3:BN3))</f>
        <v>9</v>
      </c>
    </row>
    <row r="4" spans="1:67" x14ac:dyDescent="0.4">
      <c r="A4" s="41"/>
      <c r="B4" s="46"/>
      <c r="C4" s="47"/>
      <c r="D4" s="32"/>
      <c r="E4" s="5"/>
      <c r="F4" s="26"/>
      <c r="G4" s="28" t="str">
        <f t="shared" ref="G4:G13" si="0">IF(D4="","",+SUM(D4:F4))</f>
        <v/>
      </c>
      <c r="H4" s="32"/>
      <c r="I4" s="5"/>
      <c r="J4" s="26"/>
      <c r="K4" s="28" t="str">
        <f t="shared" ref="K4:K13" si="1">IF(H4="","",+SUM(H4:J4))</f>
        <v/>
      </c>
      <c r="L4" s="32"/>
      <c r="M4" s="5"/>
      <c r="N4" s="26"/>
      <c r="O4" s="28" t="str">
        <f t="shared" ref="O4:O13" si="2">IF(L4="","",+SUM(L4:N4))</f>
        <v/>
      </c>
      <c r="P4" s="32"/>
      <c r="Q4" s="5"/>
      <c r="R4" s="26"/>
      <c r="S4" s="28" t="str">
        <f t="shared" ref="S4:S13" si="3">IF(P4="","",+SUM(P4:R4))</f>
        <v/>
      </c>
      <c r="T4" s="32"/>
      <c r="U4" s="5"/>
      <c r="V4" s="26"/>
      <c r="W4" s="28" t="str">
        <f t="shared" ref="W4:W13" si="4">IF(T4="","",+SUM(T4:V4))</f>
        <v/>
      </c>
      <c r="X4" s="32"/>
      <c r="Y4" s="5"/>
      <c r="Z4" s="26"/>
      <c r="AA4" s="28" t="str">
        <f t="shared" ref="AA4:AA13" si="5">IF(X4="","",+SUM(X4:Z4))</f>
        <v/>
      </c>
      <c r="AB4" s="32"/>
      <c r="AC4" s="5"/>
      <c r="AD4" s="26"/>
      <c r="AE4" s="28" t="str">
        <f t="shared" ref="AE4:AE13" si="6">IF(AB4="","",+SUM(AB4:AD4))</f>
        <v/>
      </c>
      <c r="AF4" s="32"/>
      <c r="AG4" s="5"/>
      <c r="AH4" s="26"/>
      <c r="AI4" s="28" t="str">
        <f t="shared" ref="AI4:AI13" si="7">IF(AF4="","",+SUM(AF4:AH4))</f>
        <v/>
      </c>
      <c r="AJ4" s="32"/>
      <c r="AK4" s="5"/>
      <c r="AL4" s="26"/>
      <c r="AM4" s="28" t="str">
        <f t="shared" ref="AM4:AM13" si="8">IF(AJ4="","",+SUM(AJ4:AL4))</f>
        <v/>
      </c>
      <c r="AN4" s="32"/>
      <c r="AO4" s="5"/>
      <c r="AP4" s="26"/>
      <c r="AQ4" s="28" t="str">
        <f t="shared" ref="AQ4:AQ13" si="9">IF(AN4="","",+SUM(AN4:AP4))</f>
        <v/>
      </c>
      <c r="AR4" s="32"/>
      <c r="AS4" s="5"/>
      <c r="AT4" s="26"/>
      <c r="AU4" s="28" t="str">
        <f t="shared" ref="AU4:AU13" si="10">IF(AR4="","",+SUM(AR4:AT4))</f>
        <v/>
      </c>
      <c r="AV4" s="32"/>
      <c r="AW4" s="5"/>
      <c r="AX4" s="26"/>
      <c r="AY4" s="28" t="str">
        <f t="shared" ref="AY4:AY13" si="11">IF(AV4="","",+SUM(AV4:AX4))</f>
        <v/>
      </c>
      <c r="AZ4" s="32"/>
      <c r="BA4" s="5"/>
      <c r="BB4" s="26"/>
      <c r="BC4" s="28" t="str">
        <f t="shared" ref="BC4:BC13" si="12">IF(AZ4="","",+SUM(AZ4:BB4))</f>
        <v/>
      </c>
      <c r="BD4" s="32"/>
      <c r="BE4" s="5"/>
      <c r="BF4" s="26"/>
      <c r="BG4" s="28" t="str">
        <f t="shared" ref="BG4:BG13" si="13">IF(BD4="","",+SUM(BD4:BF4))</f>
        <v/>
      </c>
      <c r="BH4" s="32"/>
      <c r="BI4" s="5"/>
      <c r="BJ4" s="26"/>
      <c r="BK4" s="28" t="str">
        <f t="shared" ref="BK4:BK13" si="14">IF(BH4="","",+SUM(BH4:BJ4))</f>
        <v/>
      </c>
      <c r="BL4" s="32"/>
      <c r="BM4" s="5"/>
      <c r="BN4" s="26"/>
      <c r="BO4" s="28" t="str">
        <f t="shared" ref="BO4:BO13" si="15">IF(BL4="","",+SUM(BL4:BN4))</f>
        <v/>
      </c>
    </row>
    <row r="5" spans="1:67" x14ac:dyDescent="0.4">
      <c r="A5" s="41"/>
      <c r="B5" s="46"/>
      <c r="C5" s="47"/>
      <c r="D5" s="32"/>
      <c r="E5" s="5"/>
      <c r="F5" s="26"/>
      <c r="G5" s="28" t="str">
        <f t="shared" si="0"/>
        <v/>
      </c>
      <c r="H5" s="32"/>
      <c r="I5" s="5"/>
      <c r="J5" s="26"/>
      <c r="K5" s="28" t="str">
        <f t="shared" si="1"/>
        <v/>
      </c>
      <c r="L5" s="32"/>
      <c r="M5" s="5"/>
      <c r="N5" s="26"/>
      <c r="O5" s="28" t="str">
        <f t="shared" si="2"/>
        <v/>
      </c>
      <c r="P5" s="32"/>
      <c r="Q5" s="5"/>
      <c r="R5" s="26"/>
      <c r="S5" s="28" t="str">
        <f t="shared" si="3"/>
        <v/>
      </c>
      <c r="T5" s="32"/>
      <c r="U5" s="5"/>
      <c r="V5" s="26"/>
      <c r="W5" s="28" t="str">
        <f t="shared" si="4"/>
        <v/>
      </c>
      <c r="X5" s="32"/>
      <c r="Y5" s="5"/>
      <c r="Z5" s="26"/>
      <c r="AA5" s="28" t="str">
        <f t="shared" si="5"/>
        <v/>
      </c>
      <c r="AB5" s="32"/>
      <c r="AC5" s="5"/>
      <c r="AD5" s="26"/>
      <c r="AE5" s="28" t="str">
        <f t="shared" si="6"/>
        <v/>
      </c>
      <c r="AF5" s="32"/>
      <c r="AG5" s="5"/>
      <c r="AH5" s="26"/>
      <c r="AI5" s="28" t="str">
        <f t="shared" si="7"/>
        <v/>
      </c>
      <c r="AJ5" s="32"/>
      <c r="AK5" s="5"/>
      <c r="AL5" s="26"/>
      <c r="AM5" s="28" t="str">
        <f t="shared" si="8"/>
        <v/>
      </c>
      <c r="AN5" s="32"/>
      <c r="AO5" s="5"/>
      <c r="AP5" s="26"/>
      <c r="AQ5" s="28" t="str">
        <f t="shared" si="9"/>
        <v/>
      </c>
      <c r="AR5" s="32"/>
      <c r="AS5" s="5"/>
      <c r="AT5" s="26"/>
      <c r="AU5" s="28" t="str">
        <f t="shared" si="10"/>
        <v/>
      </c>
      <c r="AV5" s="32"/>
      <c r="AW5" s="5"/>
      <c r="AX5" s="26"/>
      <c r="AY5" s="28" t="str">
        <f t="shared" si="11"/>
        <v/>
      </c>
      <c r="AZ5" s="32"/>
      <c r="BA5" s="5"/>
      <c r="BB5" s="26"/>
      <c r="BC5" s="28" t="str">
        <f t="shared" si="12"/>
        <v/>
      </c>
      <c r="BD5" s="32"/>
      <c r="BE5" s="5"/>
      <c r="BF5" s="26"/>
      <c r="BG5" s="28" t="str">
        <f t="shared" si="13"/>
        <v/>
      </c>
      <c r="BH5" s="32"/>
      <c r="BI5" s="5"/>
      <c r="BJ5" s="26"/>
      <c r="BK5" s="28" t="str">
        <f t="shared" si="14"/>
        <v/>
      </c>
      <c r="BL5" s="32"/>
      <c r="BM5" s="5"/>
      <c r="BN5" s="26"/>
      <c r="BO5" s="28" t="str">
        <f t="shared" si="15"/>
        <v/>
      </c>
    </row>
    <row r="6" spans="1:67" x14ac:dyDescent="0.4">
      <c r="A6" s="41"/>
      <c r="B6" s="46"/>
      <c r="C6" s="47"/>
      <c r="D6" s="32"/>
      <c r="E6" s="5"/>
      <c r="F6" s="26"/>
      <c r="G6" s="28" t="str">
        <f t="shared" si="0"/>
        <v/>
      </c>
      <c r="H6" s="32"/>
      <c r="I6" s="5"/>
      <c r="J6" s="26"/>
      <c r="K6" s="28" t="str">
        <f t="shared" si="1"/>
        <v/>
      </c>
      <c r="L6" s="32"/>
      <c r="M6" s="5"/>
      <c r="N6" s="26"/>
      <c r="O6" s="28" t="str">
        <f t="shared" si="2"/>
        <v/>
      </c>
      <c r="P6" s="32"/>
      <c r="Q6" s="5"/>
      <c r="R6" s="26"/>
      <c r="S6" s="28" t="str">
        <f t="shared" si="3"/>
        <v/>
      </c>
      <c r="T6" s="32"/>
      <c r="U6" s="5"/>
      <c r="V6" s="26"/>
      <c r="W6" s="28" t="str">
        <f t="shared" si="4"/>
        <v/>
      </c>
      <c r="X6" s="32"/>
      <c r="Y6" s="5"/>
      <c r="Z6" s="26"/>
      <c r="AA6" s="28" t="str">
        <f t="shared" si="5"/>
        <v/>
      </c>
      <c r="AB6" s="32"/>
      <c r="AC6" s="5"/>
      <c r="AD6" s="26"/>
      <c r="AE6" s="28" t="str">
        <f t="shared" si="6"/>
        <v/>
      </c>
      <c r="AF6" s="32"/>
      <c r="AG6" s="5"/>
      <c r="AH6" s="26"/>
      <c r="AI6" s="28" t="str">
        <f t="shared" si="7"/>
        <v/>
      </c>
      <c r="AJ6" s="32"/>
      <c r="AK6" s="5"/>
      <c r="AL6" s="26"/>
      <c r="AM6" s="28" t="str">
        <f t="shared" si="8"/>
        <v/>
      </c>
      <c r="AN6" s="32"/>
      <c r="AO6" s="5"/>
      <c r="AP6" s="26"/>
      <c r="AQ6" s="28" t="str">
        <f t="shared" si="9"/>
        <v/>
      </c>
      <c r="AR6" s="32"/>
      <c r="AS6" s="5"/>
      <c r="AT6" s="26"/>
      <c r="AU6" s="28" t="str">
        <f t="shared" si="10"/>
        <v/>
      </c>
      <c r="AV6" s="32"/>
      <c r="AW6" s="5"/>
      <c r="AX6" s="26"/>
      <c r="AY6" s="28" t="str">
        <f t="shared" si="11"/>
        <v/>
      </c>
      <c r="AZ6" s="32"/>
      <c r="BA6" s="5"/>
      <c r="BB6" s="26"/>
      <c r="BC6" s="28" t="str">
        <f t="shared" si="12"/>
        <v/>
      </c>
      <c r="BD6" s="32"/>
      <c r="BE6" s="5"/>
      <c r="BF6" s="26"/>
      <c r="BG6" s="28" t="str">
        <f t="shared" si="13"/>
        <v/>
      </c>
      <c r="BH6" s="32"/>
      <c r="BI6" s="5"/>
      <c r="BJ6" s="26"/>
      <c r="BK6" s="28" t="str">
        <f t="shared" si="14"/>
        <v/>
      </c>
      <c r="BL6" s="32"/>
      <c r="BM6" s="5"/>
      <c r="BN6" s="26"/>
      <c r="BO6" s="28" t="str">
        <f t="shared" si="15"/>
        <v/>
      </c>
    </row>
    <row r="7" spans="1:67" x14ac:dyDescent="0.4">
      <c r="A7" s="41"/>
      <c r="B7" s="46"/>
      <c r="C7" s="47"/>
      <c r="D7" s="32"/>
      <c r="E7" s="5"/>
      <c r="F7" s="26"/>
      <c r="G7" s="28" t="str">
        <f t="shared" si="0"/>
        <v/>
      </c>
      <c r="H7" s="32"/>
      <c r="I7" s="5"/>
      <c r="J7" s="26"/>
      <c r="K7" s="28" t="str">
        <f t="shared" si="1"/>
        <v/>
      </c>
      <c r="L7" s="32"/>
      <c r="M7" s="5"/>
      <c r="N7" s="26"/>
      <c r="O7" s="28" t="str">
        <f t="shared" si="2"/>
        <v/>
      </c>
      <c r="P7" s="32"/>
      <c r="Q7" s="5"/>
      <c r="R7" s="26"/>
      <c r="S7" s="28" t="str">
        <f t="shared" si="3"/>
        <v/>
      </c>
      <c r="T7" s="32"/>
      <c r="U7" s="5"/>
      <c r="V7" s="26"/>
      <c r="W7" s="28" t="str">
        <f t="shared" si="4"/>
        <v/>
      </c>
      <c r="X7" s="32"/>
      <c r="Y7" s="5"/>
      <c r="Z7" s="26"/>
      <c r="AA7" s="28" t="str">
        <f t="shared" si="5"/>
        <v/>
      </c>
      <c r="AB7" s="32"/>
      <c r="AC7" s="5"/>
      <c r="AD7" s="26"/>
      <c r="AE7" s="28" t="str">
        <f t="shared" si="6"/>
        <v/>
      </c>
      <c r="AF7" s="32"/>
      <c r="AG7" s="5"/>
      <c r="AH7" s="26"/>
      <c r="AI7" s="28" t="str">
        <f t="shared" si="7"/>
        <v/>
      </c>
      <c r="AJ7" s="32"/>
      <c r="AK7" s="5"/>
      <c r="AL7" s="26"/>
      <c r="AM7" s="28" t="str">
        <f t="shared" si="8"/>
        <v/>
      </c>
      <c r="AN7" s="32"/>
      <c r="AO7" s="5"/>
      <c r="AP7" s="26"/>
      <c r="AQ7" s="28" t="str">
        <f t="shared" si="9"/>
        <v/>
      </c>
      <c r="AR7" s="32"/>
      <c r="AS7" s="5"/>
      <c r="AT7" s="26"/>
      <c r="AU7" s="28" t="str">
        <f t="shared" si="10"/>
        <v/>
      </c>
      <c r="AV7" s="32"/>
      <c r="AW7" s="5"/>
      <c r="AX7" s="26"/>
      <c r="AY7" s="28" t="str">
        <f t="shared" si="11"/>
        <v/>
      </c>
      <c r="AZ7" s="32"/>
      <c r="BA7" s="5"/>
      <c r="BB7" s="26"/>
      <c r="BC7" s="28" t="str">
        <f t="shared" si="12"/>
        <v/>
      </c>
      <c r="BD7" s="32"/>
      <c r="BE7" s="5"/>
      <c r="BF7" s="26"/>
      <c r="BG7" s="28" t="str">
        <f t="shared" si="13"/>
        <v/>
      </c>
      <c r="BH7" s="32"/>
      <c r="BI7" s="5"/>
      <c r="BJ7" s="26"/>
      <c r="BK7" s="28" t="str">
        <f t="shared" si="14"/>
        <v/>
      </c>
      <c r="BL7" s="32"/>
      <c r="BM7" s="5"/>
      <c r="BN7" s="26"/>
      <c r="BO7" s="28" t="str">
        <f t="shared" si="15"/>
        <v/>
      </c>
    </row>
    <row r="8" spans="1:67" x14ac:dyDescent="0.4">
      <c r="A8" s="41"/>
      <c r="B8" s="46"/>
      <c r="C8" s="47"/>
      <c r="D8" s="32"/>
      <c r="E8" s="5"/>
      <c r="F8" s="26"/>
      <c r="G8" s="28" t="str">
        <f t="shared" si="0"/>
        <v/>
      </c>
      <c r="H8" s="32"/>
      <c r="I8" s="5"/>
      <c r="J8" s="26"/>
      <c r="K8" s="28" t="str">
        <f t="shared" si="1"/>
        <v/>
      </c>
      <c r="L8" s="32"/>
      <c r="M8" s="5"/>
      <c r="N8" s="26"/>
      <c r="O8" s="28" t="str">
        <f t="shared" si="2"/>
        <v/>
      </c>
      <c r="P8" s="32"/>
      <c r="Q8" s="5"/>
      <c r="R8" s="26"/>
      <c r="S8" s="28" t="str">
        <f t="shared" si="3"/>
        <v/>
      </c>
      <c r="T8" s="32"/>
      <c r="U8" s="5"/>
      <c r="V8" s="26"/>
      <c r="W8" s="28" t="str">
        <f t="shared" si="4"/>
        <v/>
      </c>
      <c r="X8" s="32"/>
      <c r="Y8" s="5"/>
      <c r="Z8" s="26"/>
      <c r="AA8" s="28" t="str">
        <f t="shared" si="5"/>
        <v/>
      </c>
      <c r="AB8" s="32"/>
      <c r="AC8" s="5"/>
      <c r="AD8" s="26"/>
      <c r="AE8" s="28" t="str">
        <f t="shared" si="6"/>
        <v/>
      </c>
      <c r="AF8" s="32"/>
      <c r="AG8" s="5"/>
      <c r="AH8" s="26"/>
      <c r="AI8" s="28" t="str">
        <f t="shared" si="7"/>
        <v/>
      </c>
      <c r="AJ8" s="32"/>
      <c r="AK8" s="5"/>
      <c r="AL8" s="26"/>
      <c r="AM8" s="28" t="str">
        <f t="shared" si="8"/>
        <v/>
      </c>
      <c r="AN8" s="32"/>
      <c r="AO8" s="5"/>
      <c r="AP8" s="26"/>
      <c r="AQ8" s="28" t="str">
        <f t="shared" si="9"/>
        <v/>
      </c>
      <c r="AR8" s="32"/>
      <c r="AS8" s="5"/>
      <c r="AT8" s="26"/>
      <c r="AU8" s="28" t="str">
        <f t="shared" si="10"/>
        <v/>
      </c>
      <c r="AV8" s="32"/>
      <c r="AW8" s="5"/>
      <c r="AX8" s="26"/>
      <c r="AY8" s="28" t="str">
        <f t="shared" si="11"/>
        <v/>
      </c>
      <c r="AZ8" s="32"/>
      <c r="BA8" s="5"/>
      <c r="BB8" s="26"/>
      <c r="BC8" s="28" t="str">
        <f t="shared" si="12"/>
        <v/>
      </c>
      <c r="BD8" s="32"/>
      <c r="BE8" s="5"/>
      <c r="BF8" s="26"/>
      <c r="BG8" s="28" t="str">
        <f t="shared" si="13"/>
        <v/>
      </c>
      <c r="BH8" s="32"/>
      <c r="BI8" s="5"/>
      <c r="BJ8" s="26"/>
      <c r="BK8" s="28" t="str">
        <f t="shared" si="14"/>
        <v/>
      </c>
      <c r="BL8" s="32"/>
      <c r="BM8" s="5"/>
      <c r="BN8" s="26"/>
      <c r="BO8" s="28" t="str">
        <f t="shared" si="15"/>
        <v/>
      </c>
    </row>
    <row r="9" spans="1:67" x14ac:dyDescent="0.4">
      <c r="A9" s="41"/>
      <c r="B9" s="46"/>
      <c r="C9" s="47"/>
      <c r="D9" s="32"/>
      <c r="E9" s="5"/>
      <c r="F9" s="26"/>
      <c r="G9" s="28" t="str">
        <f t="shared" si="0"/>
        <v/>
      </c>
      <c r="H9" s="32"/>
      <c r="I9" s="5"/>
      <c r="J9" s="26"/>
      <c r="K9" s="28" t="str">
        <f t="shared" si="1"/>
        <v/>
      </c>
      <c r="L9" s="32"/>
      <c r="M9" s="5"/>
      <c r="N9" s="26"/>
      <c r="O9" s="28" t="str">
        <f t="shared" si="2"/>
        <v/>
      </c>
      <c r="P9" s="32"/>
      <c r="Q9" s="5"/>
      <c r="R9" s="26"/>
      <c r="S9" s="28" t="str">
        <f t="shared" si="3"/>
        <v/>
      </c>
      <c r="T9" s="32"/>
      <c r="U9" s="5"/>
      <c r="V9" s="26"/>
      <c r="W9" s="28" t="str">
        <f t="shared" si="4"/>
        <v/>
      </c>
      <c r="X9" s="32"/>
      <c r="Y9" s="5"/>
      <c r="Z9" s="26"/>
      <c r="AA9" s="28" t="str">
        <f t="shared" si="5"/>
        <v/>
      </c>
      <c r="AB9" s="32"/>
      <c r="AC9" s="5"/>
      <c r="AD9" s="26"/>
      <c r="AE9" s="28" t="str">
        <f t="shared" si="6"/>
        <v/>
      </c>
      <c r="AF9" s="32"/>
      <c r="AG9" s="5"/>
      <c r="AH9" s="26"/>
      <c r="AI9" s="28" t="str">
        <f t="shared" si="7"/>
        <v/>
      </c>
      <c r="AJ9" s="32"/>
      <c r="AK9" s="5"/>
      <c r="AL9" s="26"/>
      <c r="AM9" s="28" t="str">
        <f t="shared" si="8"/>
        <v/>
      </c>
      <c r="AN9" s="32"/>
      <c r="AO9" s="5"/>
      <c r="AP9" s="26"/>
      <c r="AQ9" s="28" t="str">
        <f t="shared" si="9"/>
        <v/>
      </c>
      <c r="AR9" s="32"/>
      <c r="AS9" s="5"/>
      <c r="AT9" s="26"/>
      <c r="AU9" s="28" t="str">
        <f t="shared" si="10"/>
        <v/>
      </c>
      <c r="AV9" s="32"/>
      <c r="AW9" s="5"/>
      <c r="AX9" s="26"/>
      <c r="AY9" s="28" t="str">
        <f t="shared" si="11"/>
        <v/>
      </c>
      <c r="AZ9" s="32"/>
      <c r="BA9" s="5"/>
      <c r="BB9" s="26"/>
      <c r="BC9" s="28" t="str">
        <f t="shared" si="12"/>
        <v/>
      </c>
      <c r="BD9" s="32"/>
      <c r="BE9" s="5"/>
      <c r="BF9" s="26"/>
      <c r="BG9" s="28" t="str">
        <f t="shared" si="13"/>
        <v/>
      </c>
      <c r="BH9" s="32"/>
      <c r="BI9" s="5"/>
      <c r="BJ9" s="26"/>
      <c r="BK9" s="28" t="str">
        <f t="shared" si="14"/>
        <v/>
      </c>
      <c r="BL9" s="32"/>
      <c r="BM9" s="5"/>
      <c r="BN9" s="26"/>
      <c r="BO9" s="28" t="str">
        <f t="shared" si="15"/>
        <v/>
      </c>
    </row>
    <row r="10" spans="1:67" x14ac:dyDescent="0.4">
      <c r="A10" s="41"/>
      <c r="B10" s="46"/>
      <c r="C10" s="47"/>
      <c r="D10" s="32"/>
      <c r="E10" s="5"/>
      <c r="F10" s="26"/>
      <c r="G10" s="28" t="str">
        <f t="shared" si="0"/>
        <v/>
      </c>
      <c r="H10" s="32"/>
      <c r="I10" s="5"/>
      <c r="J10" s="26"/>
      <c r="K10" s="28" t="str">
        <f t="shared" si="1"/>
        <v/>
      </c>
      <c r="L10" s="32"/>
      <c r="M10" s="5"/>
      <c r="N10" s="26"/>
      <c r="O10" s="28" t="str">
        <f t="shared" si="2"/>
        <v/>
      </c>
      <c r="P10" s="32"/>
      <c r="Q10" s="5"/>
      <c r="R10" s="26"/>
      <c r="S10" s="28" t="str">
        <f t="shared" si="3"/>
        <v/>
      </c>
      <c r="T10" s="32"/>
      <c r="U10" s="5"/>
      <c r="V10" s="26"/>
      <c r="W10" s="28" t="str">
        <f t="shared" si="4"/>
        <v/>
      </c>
      <c r="X10" s="32"/>
      <c r="Y10" s="5"/>
      <c r="Z10" s="26"/>
      <c r="AA10" s="28" t="str">
        <f t="shared" si="5"/>
        <v/>
      </c>
      <c r="AB10" s="32"/>
      <c r="AC10" s="5"/>
      <c r="AD10" s="26"/>
      <c r="AE10" s="28" t="str">
        <f t="shared" si="6"/>
        <v/>
      </c>
      <c r="AF10" s="32"/>
      <c r="AG10" s="5"/>
      <c r="AH10" s="26"/>
      <c r="AI10" s="28" t="str">
        <f t="shared" si="7"/>
        <v/>
      </c>
      <c r="AJ10" s="32"/>
      <c r="AK10" s="5"/>
      <c r="AL10" s="26"/>
      <c r="AM10" s="28" t="str">
        <f t="shared" si="8"/>
        <v/>
      </c>
      <c r="AN10" s="32"/>
      <c r="AO10" s="5"/>
      <c r="AP10" s="26"/>
      <c r="AQ10" s="28" t="str">
        <f t="shared" si="9"/>
        <v/>
      </c>
      <c r="AR10" s="32"/>
      <c r="AS10" s="5"/>
      <c r="AT10" s="26"/>
      <c r="AU10" s="28" t="str">
        <f t="shared" si="10"/>
        <v/>
      </c>
      <c r="AV10" s="32"/>
      <c r="AW10" s="5"/>
      <c r="AX10" s="26"/>
      <c r="AY10" s="28" t="str">
        <f t="shared" si="11"/>
        <v/>
      </c>
      <c r="AZ10" s="32"/>
      <c r="BA10" s="5"/>
      <c r="BB10" s="26"/>
      <c r="BC10" s="28" t="str">
        <f t="shared" si="12"/>
        <v/>
      </c>
      <c r="BD10" s="32"/>
      <c r="BE10" s="5"/>
      <c r="BF10" s="26"/>
      <c r="BG10" s="28" t="str">
        <f t="shared" si="13"/>
        <v/>
      </c>
      <c r="BH10" s="32"/>
      <c r="BI10" s="5"/>
      <c r="BJ10" s="26"/>
      <c r="BK10" s="28" t="str">
        <f t="shared" si="14"/>
        <v/>
      </c>
      <c r="BL10" s="32"/>
      <c r="BM10" s="5"/>
      <c r="BN10" s="26"/>
      <c r="BO10" s="28" t="str">
        <f t="shared" si="15"/>
        <v/>
      </c>
    </row>
    <row r="11" spans="1:67" x14ac:dyDescent="0.4">
      <c r="A11" s="41"/>
      <c r="B11" s="46"/>
      <c r="C11" s="47"/>
      <c r="D11" s="32"/>
      <c r="E11" s="5"/>
      <c r="F11" s="26"/>
      <c r="G11" s="28" t="str">
        <f t="shared" si="0"/>
        <v/>
      </c>
      <c r="H11" s="32"/>
      <c r="I11" s="5"/>
      <c r="J11" s="26"/>
      <c r="K11" s="28" t="str">
        <f t="shared" si="1"/>
        <v/>
      </c>
      <c r="L11" s="32"/>
      <c r="M11" s="5"/>
      <c r="N11" s="26"/>
      <c r="O11" s="28" t="str">
        <f t="shared" si="2"/>
        <v/>
      </c>
      <c r="P11" s="32"/>
      <c r="Q11" s="5"/>
      <c r="R11" s="26"/>
      <c r="S11" s="28" t="str">
        <f t="shared" si="3"/>
        <v/>
      </c>
      <c r="T11" s="32"/>
      <c r="U11" s="5"/>
      <c r="V11" s="26"/>
      <c r="W11" s="28" t="str">
        <f t="shared" si="4"/>
        <v/>
      </c>
      <c r="X11" s="32"/>
      <c r="Y11" s="5"/>
      <c r="Z11" s="26"/>
      <c r="AA11" s="28" t="str">
        <f t="shared" si="5"/>
        <v/>
      </c>
      <c r="AB11" s="32"/>
      <c r="AC11" s="5"/>
      <c r="AD11" s="26"/>
      <c r="AE11" s="28" t="str">
        <f t="shared" si="6"/>
        <v/>
      </c>
      <c r="AF11" s="32"/>
      <c r="AG11" s="5"/>
      <c r="AH11" s="26"/>
      <c r="AI11" s="28" t="str">
        <f t="shared" si="7"/>
        <v/>
      </c>
      <c r="AJ11" s="32"/>
      <c r="AK11" s="5"/>
      <c r="AL11" s="26"/>
      <c r="AM11" s="28" t="str">
        <f t="shared" si="8"/>
        <v/>
      </c>
      <c r="AN11" s="32"/>
      <c r="AO11" s="5"/>
      <c r="AP11" s="26"/>
      <c r="AQ11" s="28" t="str">
        <f t="shared" si="9"/>
        <v/>
      </c>
      <c r="AR11" s="32"/>
      <c r="AS11" s="5"/>
      <c r="AT11" s="26"/>
      <c r="AU11" s="28" t="str">
        <f t="shared" si="10"/>
        <v/>
      </c>
      <c r="AV11" s="32"/>
      <c r="AW11" s="5"/>
      <c r="AX11" s="26"/>
      <c r="AY11" s="28" t="str">
        <f t="shared" si="11"/>
        <v/>
      </c>
      <c r="AZ11" s="32"/>
      <c r="BA11" s="5"/>
      <c r="BB11" s="26"/>
      <c r="BC11" s="28" t="str">
        <f t="shared" si="12"/>
        <v/>
      </c>
      <c r="BD11" s="32"/>
      <c r="BE11" s="5"/>
      <c r="BF11" s="26"/>
      <c r="BG11" s="28" t="str">
        <f t="shared" si="13"/>
        <v/>
      </c>
      <c r="BH11" s="32"/>
      <c r="BI11" s="5"/>
      <c r="BJ11" s="26"/>
      <c r="BK11" s="28" t="str">
        <f t="shared" si="14"/>
        <v/>
      </c>
      <c r="BL11" s="32"/>
      <c r="BM11" s="5"/>
      <c r="BN11" s="26"/>
      <c r="BO11" s="28" t="str">
        <f t="shared" si="15"/>
        <v/>
      </c>
    </row>
    <row r="12" spans="1:67" x14ac:dyDescent="0.4">
      <c r="A12" s="41"/>
      <c r="B12" s="46"/>
      <c r="C12" s="47"/>
      <c r="D12" s="32"/>
      <c r="E12" s="5"/>
      <c r="F12" s="26"/>
      <c r="G12" s="28" t="str">
        <f t="shared" si="0"/>
        <v/>
      </c>
      <c r="H12" s="32"/>
      <c r="I12" s="5"/>
      <c r="J12" s="26"/>
      <c r="K12" s="28" t="str">
        <f t="shared" si="1"/>
        <v/>
      </c>
      <c r="L12" s="32"/>
      <c r="M12" s="5"/>
      <c r="N12" s="26"/>
      <c r="O12" s="28" t="str">
        <f t="shared" si="2"/>
        <v/>
      </c>
      <c r="P12" s="32"/>
      <c r="Q12" s="5"/>
      <c r="R12" s="26"/>
      <c r="S12" s="28" t="str">
        <f t="shared" si="3"/>
        <v/>
      </c>
      <c r="T12" s="32"/>
      <c r="U12" s="5"/>
      <c r="V12" s="26"/>
      <c r="W12" s="28" t="str">
        <f t="shared" si="4"/>
        <v/>
      </c>
      <c r="X12" s="32"/>
      <c r="Y12" s="5"/>
      <c r="Z12" s="26"/>
      <c r="AA12" s="28" t="str">
        <f t="shared" si="5"/>
        <v/>
      </c>
      <c r="AB12" s="32"/>
      <c r="AC12" s="5"/>
      <c r="AD12" s="26"/>
      <c r="AE12" s="28" t="str">
        <f t="shared" si="6"/>
        <v/>
      </c>
      <c r="AF12" s="32"/>
      <c r="AG12" s="5"/>
      <c r="AH12" s="26"/>
      <c r="AI12" s="28" t="str">
        <f t="shared" si="7"/>
        <v/>
      </c>
      <c r="AJ12" s="32"/>
      <c r="AK12" s="5"/>
      <c r="AL12" s="26"/>
      <c r="AM12" s="28" t="str">
        <f t="shared" si="8"/>
        <v/>
      </c>
      <c r="AN12" s="32"/>
      <c r="AO12" s="5"/>
      <c r="AP12" s="26"/>
      <c r="AQ12" s="28" t="str">
        <f t="shared" si="9"/>
        <v/>
      </c>
      <c r="AR12" s="32"/>
      <c r="AS12" s="5"/>
      <c r="AT12" s="26"/>
      <c r="AU12" s="28" t="str">
        <f t="shared" si="10"/>
        <v/>
      </c>
      <c r="AV12" s="32"/>
      <c r="AW12" s="5"/>
      <c r="AX12" s="26"/>
      <c r="AY12" s="28" t="str">
        <f t="shared" si="11"/>
        <v/>
      </c>
      <c r="AZ12" s="32"/>
      <c r="BA12" s="5"/>
      <c r="BB12" s="26"/>
      <c r="BC12" s="28" t="str">
        <f t="shared" si="12"/>
        <v/>
      </c>
      <c r="BD12" s="32"/>
      <c r="BE12" s="5"/>
      <c r="BF12" s="26"/>
      <c r="BG12" s="28" t="str">
        <f t="shared" si="13"/>
        <v/>
      </c>
      <c r="BH12" s="32"/>
      <c r="BI12" s="5"/>
      <c r="BJ12" s="26"/>
      <c r="BK12" s="28" t="str">
        <f t="shared" si="14"/>
        <v/>
      </c>
      <c r="BL12" s="32"/>
      <c r="BM12" s="5"/>
      <c r="BN12" s="26"/>
      <c r="BO12" s="28" t="str">
        <f t="shared" si="15"/>
        <v/>
      </c>
    </row>
    <row r="13" spans="1:67" ht="19.5" thickBot="1" x14ac:dyDescent="0.45">
      <c r="A13" s="41"/>
      <c r="B13" s="44"/>
      <c r="C13" s="45"/>
      <c r="D13" s="32"/>
      <c r="E13" s="27"/>
      <c r="F13" s="26"/>
      <c r="G13" s="28" t="str">
        <f t="shared" si="0"/>
        <v/>
      </c>
      <c r="H13" s="32"/>
      <c r="I13" s="27"/>
      <c r="J13" s="26"/>
      <c r="K13" s="28" t="str">
        <f t="shared" si="1"/>
        <v/>
      </c>
      <c r="L13" s="32"/>
      <c r="M13" s="27"/>
      <c r="N13" s="26"/>
      <c r="O13" s="28" t="str">
        <f t="shared" si="2"/>
        <v/>
      </c>
      <c r="P13" s="32"/>
      <c r="Q13" s="27"/>
      <c r="R13" s="26"/>
      <c r="S13" s="28" t="str">
        <f t="shared" si="3"/>
        <v/>
      </c>
      <c r="T13" s="32"/>
      <c r="U13" s="27"/>
      <c r="V13" s="26"/>
      <c r="W13" s="28" t="str">
        <f t="shared" si="4"/>
        <v/>
      </c>
      <c r="X13" s="32"/>
      <c r="Y13" s="27"/>
      <c r="Z13" s="26"/>
      <c r="AA13" s="28" t="str">
        <f t="shared" si="5"/>
        <v/>
      </c>
      <c r="AB13" s="32"/>
      <c r="AC13" s="27"/>
      <c r="AD13" s="26"/>
      <c r="AE13" s="28" t="str">
        <f t="shared" si="6"/>
        <v/>
      </c>
      <c r="AF13" s="32"/>
      <c r="AG13" s="27"/>
      <c r="AH13" s="26"/>
      <c r="AI13" s="28" t="str">
        <f t="shared" si="7"/>
        <v/>
      </c>
      <c r="AJ13" s="32"/>
      <c r="AK13" s="27"/>
      <c r="AL13" s="26"/>
      <c r="AM13" s="28" t="str">
        <f t="shared" si="8"/>
        <v/>
      </c>
      <c r="AN13" s="32"/>
      <c r="AO13" s="27"/>
      <c r="AP13" s="26"/>
      <c r="AQ13" s="28" t="str">
        <f t="shared" si="9"/>
        <v/>
      </c>
      <c r="AR13" s="32"/>
      <c r="AS13" s="27"/>
      <c r="AT13" s="26"/>
      <c r="AU13" s="28" t="str">
        <f t="shared" si="10"/>
        <v/>
      </c>
      <c r="AV13" s="32"/>
      <c r="AW13" s="27"/>
      <c r="AX13" s="26"/>
      <c r="AY13" s="28" t="str">
        <f t="shared" si="11"/>
        <v/>
      </c>
      <c r="AZ13" s="32"/>
      <c r="BA13" s="27"/>
      <c r="BB13" s="26"/>
      <c r="BC13" s="28" t="str">
        <f t="shared" si="12"/>
        <v/>
      </c>
      <c r="BD13" s="32"/>
      <c r="BE13" s="27"/>
      <c r="BF13" s="26"/>
      <c r="BG13" s="28" t="str">
        <f t="shared" si="13"/>
        <v/>
      </c>
      <c r="BH13" s="32"/>
      <c r="BI13" s="27"/>
      <c r="BJ13" s="26"/>
      <c r="BK13" s="28" t="str">
        <f t="shared" si="14"/>
        <v/>
      </c>
      <c r="BL13" s="32"/>
      <c r="BM13" s="27"/>
      <c r="BN13" s="26"/>
      <c r="BO13" s="28" t="str">
        <f t="shared" si="15"/>
        <v/>
      </c>
    </row>
    <row r="14" spans="1:67" ht="19.5" thickBot="1" x14ac:dyDescent="0.45">
      <c r="A14" s="42"/>
      <c r="B14" s="38" t="s">
        <v>91</v>
      </c>
      <c r="C14" s="39"/>
      <c r="D14" s="35">
        <f>IF(G3="","",+AVERAGE(G3:G13))</f>
        <v>9</v>
      </c>
      <c r="E14" s="36"/>
      <c r="F14" s="36"/>
      <c r="G14" s="37"/>
      <c r="H14" s="35">
        <f>IF(K3="","",+AVERAGE(K3:K13))</f>
        <v>8</v>
      </c>
      <c r="I14" s="36"/>
      <c r="J14" s="36"/>
      <c r="K14" s="37"/>
      <c r="L14" s="35">
        <f>IF(O3="","",+AVERAGE(O3:O13))</f>
        <v>8</v>
      </c>
      <c r="M14" s="36"/>
      <c r="N14" s="36"/>
      <c r="O14" s="37"/>
      <c r="P14" s="35">
        <f>IF(S3="","",+AVERAGE(S3:S13))</f>
        <v>11</v>
      </c>
      <c r="Q14" s="36"/>
      <c r="R14" s="36"/>
      <c r="S14" s="37"/>
      <c r="T14" s="35">
        <f>IF(W3="","",+AVERAGE(W3:W13))</f>
        <v>7</v>
      </c>
      <c r="U14" s="36"/>
      <c r="V14" s="36"/>
      <c r="W14" s="37"/>
      <c r="X14" s="35">
        <f>IF(AA3="","",+AVERAGE(AA3:AA13))</f>
        <v>8</v>
      </c>
      <c r="Y14" s="36"/>
      <c r="Z14" s="36"/>
      <c r="AA14" s="37"/>
      <c r="AB14" s="35">
        <f>IF(AE3="","",+AVERAGE(AE3:AE13))</f>
        <v>7</v>
      </c>
      <c r="AC14" s="36"/>
      <c r="AD14" s="36"/>
      <c r="AE14" s="37"/>
      <c r="AF14" s="35">
        <f>IF(AI3="","",+AVERAGE(AI3:AI13))</f>
        <v>12</v>
      </c>
      <c r="AG14" s="36"/>
      <c r="AH14" s="36"/>
      <c r="AI14" s="37"/>
      <c r="AJ14" s="35">
        <f>IF(AM3="","",+AVERAGE(AM3:AM13))</f>
        <v>8</v>
      </c>
      <c r="AK14" s="36"/>
      <c r="AL14" s="36"/>
      <c r="AM14" s="37"/>
      <c r="AN14" s="35">
        <f>IF(AQ3="","",+AVERAGE(AQ3:AQ13))</f>
        <v>9</v>
      </c>
      <c r="AO14" s="36"/>
      <c r="AP14" s="36"/>
      <c r="AQ14" s="37"/>
      <c r="AR14" s="35">
        <f>IF(AU3="","",+AVERAGE(AU3:AU13))</f>
        <v>10</v>
      </c>
      <c r="AS14" s="36"/>
      <c r="AT14" s="36"/>
      <c r="AU14" s="37"/>
      <c r="AV14" s="35">
        <f>IF(AY3="","",+AVERAGE(AY3:AY13))</f>
        <v>12</v>
      </c>
      <c r="AW14" s="36"/>
      <c r="AX14" s="36"/>
      <c r="AY14" s="37"/>
      <c r="AZ14" s="35">
        <f>IF(BC3="","",+AVERAGE(BC3:BC13))</f>
        <v>11</v>
      </c>
      <c r="BA14" s="36"/>
      <c r="BB14" s="36"/>
      <c r="BC14" s="37"/>
      <c r="BD14" s="35">
        <f>IF(BG3="","",+AVERAGE(BG3:BG13))</f>
        <v>5</v>
      </c>
      <c r="BE14" s="36"/>
      <c r="BF14" s="36"/>
      <c r="BG14" s="37"/>
      <c r="BH14" s="35">
        <f>IF(BK3="","",+AVERAGE(BK3:BK13))</f>
        <v>9</v>
      </c>
      <c r="BI14" s="36"/>
      <c r="BJ14" s="36"/>
      <c r="BK14" s="37"/>
      <c r="BL14" s="35">
        <f>IF(BO3="","",+AVERAGE(BO3:BO13))</f>
        <v>9</v>
      </c>
      <c r="BM14" s="36"/>
      <c r="BN14" s="36"/>
      <c r="BO14" s="37"/>
    </row>
    <row r="15" spans="1:67" x14ac:dyDescent="0.4">
      <c r="A15" s="43" t="s">
        <v>31</v>
      </c>
      <c r="B15" s="48" t="s">
        <v>92</v>
      </c>
      <c r="C15" s="49"/>
      <c r="D15" s="32">
        <v>2</v>
      </c>
      <c r="E15" s="18">
        <v>2</v>
      </c>
      <c r="F15" s="26">
        <v>2</v>
      </c>
      <c r="G15" s="29">
        <f>+IF(D15="","",SUM(D15:F15))</f>
        <v>6</v>
      </c>
      <c r="H15" s="32">
        <v>3</v>
      </c>
      <c r="I15" s="18">
        <v>4</v>
      </c>
      <c r="J15" s="26">
        <v>1</v>
      </c>
      <c r="K15" s="29">
        <f>+IF(H15="","",SUM(H15:J15))</f>
        <v>8</v>
      </c>
      <c r="L15" s="32">
        <v>4</v>
      </c>
      <c r="M15" s="18">
        <v>5</v>
      </c>
      <c r="N15" s="26">
        <v>5</v>
      </c>
      <c r="O15" s="29">
        <f>+IF(L15="","",SUM(L15:N15))</f>
        <v>14</v>
      </c>
      <c r="P15" s="32">
        <v>2</v>
      </c>
      <c r="Q15" s="18">
        <v>1</v>
      </c>
      <c r="R15" s="26">
        <v>3</v>
      </c>
      <c r="S15" s="29">
        <f>+IF(P15="","",SUM(P15:R15))</f>
        <v>6</v>
      </c>
      <c r="T15" s="32">
        <v>4</v>
      </c>
      <c r="U15" s="18">
        <v>3</v>
      </c>
      <c r="V15" s="26">
        <v>2</v>
      </c>
      <c r="W15" s="29">
        <f>+IF(T15="","",SUM(T15:V15))</f>
        <v>9</v>
      </c>
      <c r="X15" s="32">
        <v>4</v>
      </c>
      <c r="Y15" s="18">
        <v>5</v>
      </c>
      <c r="Z15" s="26">
        <v>1</v>
      </c>
      <c r="AA15" s="29">
        <f>+IF(X15="","",SUM(X15:Z15))</f>
        <v>10</v>
      </c>
      <c r="AB15" s="32">
        <v>3</v>
      </c>
      <c r="AC15" s="18">
        <v>3</v>
      </c>
      <c r="AD15" s="26">
        <v>2</v>
      </c>
      <c r="AE15" s="29">
        <f>+IF(AB15="","",SUM(AB15:AD15))</f>
        <v>8</v>
      </c>
      <c r="AF15" s="32">
        <v>2</v>
      </c>
      <c r="AG15" s="18">
        <v>2</v>
      </c>
      <c r="AH15" s="26">
        <v>2</v>
      </c>
      <c r="AI15" s="29">
        <f>+IF(AF15="","",SUM(AF15:AH15))</f>
        <v>6</v>
      </c>
      <c r="AJ15" s="32">
        <v>1</v>
      </c>
      <c r="AK15" s="18">
        <v>5</v>
      </c>
      <c r="AL15" s="26">
        <v>5</v>
      </c>
      <c r="AM15" s="29">
        <f>+IF(AJ15="","",SUM(AJ15:AL15))</f>
        <v>11</v>
      </c>
      <c r="AN15" s="32">
        <v>3</v>
      </c>
      <c r="AO15" s="18">
        <v>4</v>
      </c>
      <c r="AP15" s="26">
        <v>2</v>
      </c>
      <c r="AQ15" s="29">
        <f>+IF(AN15="","",SUM(AN15:AP15))</f>
        <v>9</v>
      </c>
      <c r="AR15" s="32">
        <v>5</v>
      </c>
      <c r="AS15" s="18">
        <v>5</v>
      </c>
      <c r="AT15" s="26">
        <v>2</v>
      </c>
      <c r="AU15" s="29">
        <f>+IF(AR15="","",SUM(AR15:AT15))</f>
        <v>12</v>
      </c>
      <c r="AV15" s="32">
        <v>3</v>
      </c>
      <c r="AW15" s="18">
        <v>4</v>
      </c>
      <c r="AX15" s="26">
        <v>5</v>
      </c>
      <c r="AY15" s="29">
        <f>+IF(AV15="","",SUM(AV15:AX15))</f>
        <v>12</v>
      </c>
      <c r="AZ15" s="32">
        <v>3</v>
      </c>
      <c r="BA15" s="18">
        <v>2</v>
      </c>
      <c r="BB15" s="26">
        <v>5</v>
      </c>
      <c r="BC15" s="29">
        <f>+IF(AZ15="","",SUM(AZ15:BB15))</f>
        <v>10</v>
      </c>
      <c r="BD15" s="32">
        <v>2</v>
      </c>
      <c r="BE15" s="18">
        <v>3</v>
      </c>
      <c r="BF15" s="26">
        <v>1</v>
      </c>
      <c r="BG15" s="29">
        <f>+IF(BD15="","",SUM(BD15:BF15))</f>
        <v>6</v>
      </c>
      <c r="BH15" s="32">
        <v>5</v>
      </c>
      <c r="BI15" s="18">
        <v>5</v>
      </c>
      <c r="BJ15" s="26">
        <v>5</v>
      </c>
      <c r="BK15" s="29">
        <f>+IF(BH15="","",SUM(BH15:BJ15))</f>
        <v>15</v>
      </c>
      <c r="BL15" s="32">
        <v>2</v>
      </c>
      <c r="BM15" s="18">
        <v>2</v>
      </c>
      <c r="BN15" s="26">
        <v>2</v>
      </c>
      <c r="BO15" s="29">
        <f>+IF(BL15="","",SUM(BL15:BN15))</f>
        <v>6</v>
      </c>
    </row>
    <row r="16" spans="1:67" x14ac:dyDescent="0.4">
      <c r="A16" s="43"/>
      <c r="B16" s="46"/>
      <c r="C16" s="47"/>
      <c r="D16" s="32"/>
      <c r="E16" s="5"/>
      <c r="F16" s="26"/>
      <c r="G16" s="28" t="str">
        <f t="shared" ref="G16:G20" si="16">+IF(D16="","",SUM(D16:F16))</f>
        <v/>
      </c>
      <c r="H16" s="32"/>
      <c r="I16" s="5"/>
      <c r="J16" s="26"/>
      <c r="K16" s="28" t="str">
        <f t="shared" ref="K16:K20" si="17">+IF(H16="","",SUM(H16:J16))</f>
        <v/>
      </c>
      <c r="L16" s="32"/>
      <c r="M16" s="5"/>
      <c r="N16" s="26"/>
      <c r="O16" s="28" t="str">
        <f t="shared" ref="O16:O20" si="18">+IF(L16="","",SUM(L16:N16))</f>
        <v/>
      </c>
      <c r="P16" s="32"/>
      <c r="Q16" s="5"/>
      <c r="R16" s="26"/>
      <c r="S16" s="28" t="str">
        <f t="shared" ref="S16:S20" si="19">+IF(P16="","",SUM(P16:R16))</f>
        <v/>
      </c>
      <c r="T16" s="32"/>
      <c r="U16" s="5"/>
      <c r="V16" s="26"/>
      <c r="W16" s="28" t="str">
        <f t="shared" ref="W16:W20" si="20">+IF(T16="","",SUM(T16:V16))</f>
        <v/>
      </c>
      <c r="X16" s="32"/>
      <c r="Y16" s="5"/>
      <c r="Z16" s="26"/>
      <c r="AA16" s="28" t="str">
        <f t="shared" ref="AA16:AA20" si="21">+IF(X16="","",SUM(X16:Z16))</f>
        <v/>
      </c>
      <c r="AB16" s="32"/>
      <c r="AC16" s="5"/>
      <c r="AD16" s="26"/>
      <c r="AE16" s="28" t="str">
        <f t="shared" ref="AE16:AE20" si="22">+IF(AB16="","",SUM(AB16:AD16))</f>
        <v/>
      </c>
      <c r="AF16" s="32"/>
      <c r="AG16" s="5"/>
      <c r="AH16" s="26"/>
      <c r="AI16" s="28" t="str">
        <f t="shared" ref="AI16:AI20" si="23">+IF(AF16="","",SUM(AF16:AH16))</f>
        <v/>
      </c>
      <c r="AJ16" s="32"/>
      <c r="AK16" s="5"/>
      <c r="AL16" s="26"/>
      <c r="AM16" s="28" t="str">
        <f t="shared" ref="AM16:AM20" si="24">+IF(AJ16="","",SUM(AJ16:AL16))</f>
        <v/>
      </c>
      <c r="AN16" s="32"/>
      <c r="AO16" s="5"/>
      <c r="AP16" s="26"/>
      <c r="AQ16" s="28" t="str">
        <f t="shared" ref="AQ16:AQ20" si="25">+IF(AN16="","",SUM(AN16:AP16))</f>
        <v/>
      </c>
      <c r="AR16" s="32"/>
      <c r="AS16" s="5"/>
      <c r="AT16" s="26"/>
      <c r="AU16" s="28" t="str">
        <f t="shared" ref="AU16:AU20" si="26">+IF(AR16="","",SUM(AR16:AT16))</f>
        <v/>
      </c>
      <c r="AV16" s="32"/>
      <c r="AW16" s="5"/>
      <c r="AX16" s="26"/>
      <c r="AY16" s="28" t="str">
        <f t="shared" ref="AY16:AY20" si="27">+IF(AV16="","",SUM(AV16:AX16))</f>
        <v/>
      </c>
      <c r="AZ16" s="32"/>
      <c r="BA16" s="5"/>
      <c r="BB16" s="26"/>
      <c r="BC16" s="28" t="str">
        <f t="shared" ref="BC16:BC20" si="28">+IF(AZ16="","",SUM(AZ16:BB16))</f>
        <v/>
      </c>
      <c r="BD16" s="32"/>
      <c r="BE16" s="5"/>
      <c r="BF16" s="26"/>
      <c r="BG16" s="28" t="str">
        <f t="shared" ref="BG16:BG20" si="29">+IF(BD16="","",SUM(BD16:BF16))</f>
        <v/>
      </c>
      <c r="BH16" s="32"/>
      <c r="BI16" s="5"/>
      <c r="BJ16" s="26"/>
      <c r="BK16" s="28" t="str">
        <f t="shared" ref="BK16:BK20" si="30">+IF(BH16="","",SUM(BH16:BJ16))</f>
        <v/>
      </c>
      <c r="BL16" s="32"/>
      <c r="BM16" s="5"/>
      <c r="BN16" s="26"/>
      <c r="BO16" s="28" t="str">
        <f t="shared" ref="BO16:BO20" si="31">+IF(BL16="","",SUM(BL16:BN16))</f>
        <v/>
      </c>
    </row>
    <row r="17" spans="1:67" x14ac:dyDescent="0.4">
      <c r="A17" s="43"/>
      <c r="B17" s="46"/>
      <c r="C17" s="47"/>
      <c r="D17" s="32"/>
      <c r="E17" s="5"/>
      <c r="F17" s="26"/>
      <c r="G17" s="30" t="str">
        <f t="shared" si="16"/>
        <v/>
      </c>
      <c r="H17" s="32"/>
      <c r="I17" s="5"/>
      <c r="J17" s="26"/>
      <c r="K17" s="30" t="str">
        <f t="shared" si="17"/>
        <v/>
      </c>
      <c r="L17" s="32"/>
      <c r="M17" s="5"/>
      <c r="N17" s="26"/>
      <c r="O17" s="30" t="str">
        <f t="shared" si="18"/>
        <v/>
      </c>
      <c r="P17" s="32"/>
      <c r="Q17" s="5"/>
      <c r="R17" s="26"/>
      <c r="S17" s="30" t="str">
        <f t="shared" si="19"/>
        <v/>
      </c>
      <c r="T17" s="32"/>
      <c r="U17" s="5"/>
      <c r="V17" s="26"/>
      <c r="W17" s="30" t="str">
        <f t="shared" si="20"/>
        <v/>
      </c>
      <c r="X17" s="32"/>
      <c r="Y17" s="5"/>
      <c r="Z17" s="26"/>
      <c r="AA17" s="30" t="str">
        <f t="shared" si="21"/>
        <v/>
      </c>
      <c r="AB17" s="32"/>
      <c r="AC17" s="5"/>
      <c r="AD17" s="26"/>
      <c r="AE17" s="30" t="str">
        <f t="shared" si="22"/>
        <v/>
      </c>
      <c r="AF17" s="32"/>
      <c r="AG17" s="5"/>
      <c r="AH17" s="26"/>
      <c r="AI17" s="30" t="str">
        <f t="shared" si="23"/>
        <v/>
      </c>
      <c r="AJ17" s="32"/>
      <c r="AK17" s="5"/>
      <c r="AL17" s="26"/>
      <c r="AM17" s="30" t="str">
        <f t="shared" si="24"/>
        <v/>
      </c>
      <c r="AN17" s="32"/>
      <c r="AO17" s="5"/>
      <c r="AP17" s="26"/>
      <c r="AQ17" s="30" t="str">
        <f t="shared" si="25"/>
        <v/>
      </c>
      <c r="AR17" s="32"/>
      <c r="AS17" s="5"/>
      <c r="AT17" s="26"/>
      <c r="AU17" s="30" t="str">
        <f t="shared" si="26"/>
        <v/>
      </c>
      <c r="AV17" s="32"/>
      <c r="AW17" s="5"/>
      <c r="AX17" s="26"/>
      <c r="AY17" s="30" t="str">
        <f t="shared" si="27"/>
        <v/>
      </c>
      <c r="AZ17" s="32"/>
      <c r="BA17" s="5"/>
      <c r="BB17" s="26"/>
      <c r="BC17" s="30" t="str">
        <f t="shared" si="28"/>
        <v/>
      </c>
      <c r="BD17" s="32"/>
      <c r="BE17" s="5"/>
      <c r="BF17" s="26"/>
      <c r="BG17" s="30" t="str">
        <f t="shared" si="29"/>
        <v/>
      </c>
      <c r="BH17" s="32"/>
      <c r="BI17" s="5"/>
      <c r="BJ17" s="26"/>
      <c r="BK17" s="30" t="str">
        <f t="shared" si="30"/>
        <v/>
      </c>
      <c r="BL17" s="32"/>
      <c r="BM17" s="5"/>
      <c r="BN17" s="26"/>
      <c r="BO17" s="30" t="str">
        <f t="shared" si="31"/>
        <v/>
      </c>
    </row>
    <row r="18" spans="1:67" x14ac:dyDescent="0.4">
      <c r="A18" s="43"/>
      <c r="B18" s="46"/>
      <c r="C18" s="47"/>
      <c r="D18" s="32"/>
      <c r="E18" s="5"/>
      <c r="F18" s="26"/>
      <c r="G18" s="30" t="str">
        <f t="shared" si="16"/>
        <v/>
      </c>
      <c r="H18" s="32"/>
      <c r="I18" s="5"/>
      <c r="J18" s="26"/>
      <c r="K18" s="30" t="str">
        <f t="shared" si="17"/>
        <v/>
      </c>
      <c r="L18" s="32"/>
      <c r="M18" s="5"/>
      <c r="N18" s="26"/>
      <c r="O18" s="30" t="str">
        <f t="shared" si="18"/>
        <v/>
      </c>
      <c r="P18" s="32"/>
      <c r="Q18" s="5"/>
      <c r="R18" s="26"/>
      <c r="S18" s="30" t="str">
        <f t="shared" si="19"/>
        <v/>
      </c>
      <c r="T18" s="32"/>
      <c r="U18" s="5"/>
      <c r="V18" s="26"/>
      <c r="W18" s="30" t="str">
        <f t="shared" si="20"/>
        <v/>
      </c>
      <c r="X18" s="32"/>
      <c r="Y18" s="5"/>
      <c r="Z18" s="26"/>
      <c r="AA18" s="30" t="str">
        <f t="shared" si="21"/>
        <v/>
      </c>
      <c r="AB18" s="32"/>
      <c r="AC18" s="5"/>
      <c r="AD18" s="26"/>
      <c r="AE18" s="30" t="str">
        <f t="shared" si="22"/>
        <v/>
      </c>
      <c r="AF18" s="32"/>
      <c r="AG18" s="5"/>
      <c r="AH18" s="26"/>
      <c r="AI18" s="30" t="str">
        <f t="shared" si="23"/>
        <v/>
      </c>
      <c r="AJ18" s="32"/>
      <c r="AK18" s="5"/>
      <c r="AL18" s="26"/>
      <c r="AM18" s="30" t="str">
        <f t="shared" si="24"/>
        <v/>
      </c>
      <c r="AN18" s="32"/>
      <c r="AO18" s="5"/>
      <c r="AP18" s="26"/>
      <c r="AQ18" s="30" t="str">
        <f t="shared" si="25"/>
        <v/>
      </c>
      <c r="AR18" s="32"/>
      <c r="AS18" s="5"/>
      <c r="AT18" s="26"/>
      <c r="AU18" s="30" t="str">
        <f t="shared" si="26"/>
        <v/>
      </c>
      <c r="AV18" s="32"/>
      <c r="AW18" s="5"/>
      <c r="AX18" s="26"/>
      <c r="AY18" s="30" t="str">
        <f t="shared" si="27"/>
        <v/>
      </c>
      <c r="AZ18" s="32"/>
      <c r="BA18" s="5"/>
      <c r="BB18" s="26"/>
      <c r="BC18" s="30" t="str">
        <f t="shared" si="28"/>
        <v/>
      </c>
      <c r="BD18" s="32"/>
      <c r="BE18" s="5"/>
      <c r="BF18" s="26"/>
      <c r="BG18" s="30" t="str">
        <f t="shared" si="29"/>
        <v/>
      </c>
      <c r="BH18" s="32"/>
      <c r="BI18" s="5"/>
      <c r="BJ18" s="26"/>
      <c r="BK18" s="30" t="str">
        <f t="shared" si="30"/>
        <v/>
      </c>
      <c r="BL18" s="32"/>
      <c r="BM18" s="5"/>
      <c r="BN18" s="26"/>
      <c r="BO18" s="30" t="str">
        <f t="shared" si="31"/>
        <v/>
      </c>
    </row>
    <row r="19" spans="1:67" x14ac:dyDescent="0.4">
      <c r="A19" s="43"/>
      <c r="B19" s="46"/>
      <c r="C19" s="47"/>
      <c r="D19" s="32"/>
      <c r="E19" s="5"/>
      <c r="F19" s="26"/>
      <c r="G19" s="30" t="str">
        <f t="shared" si="16"/>
        <v/>
      </c>
      <c r="H19" s="32"/>
      <c r="I19" s="5"/>
      <c r="J19" s="26"/>
      <c r="K19" s="30" t="str">
        <f t="shared" si="17"/>
        <v/>
      </c>
      <c r="L19" s="32"/>
      <c r="M19" s="5"/>
      <c r="N19" s="26"/>
      <c r="O19" s="30" t="str">
        <f t="shared" si="18"/>
        <v/>
      </c>
      <c r="P19" s="32"/>
      <c r="Q19" s="5"/>
      <c r="R19" s="26"/>
      <c r="S19" s="30" t="str">
        <f t="shared" si="19"/>
        <v/>
      </c>
      <c r="T19" s="32"/>
      <c r="U19" s="5"/>
      <c r="V19" s="26"/>
      <c r="W19" s="30" t="str">
        <f t="shared" si="20"/>
        <v/>
      </c>
      <c r="X19" s="32"/>
      <c r="Y19" s="5"/>
      <c r="Z19" s="26"/>
      <c r="AA19" s="30" t="str">
        <f t="shared" si="21"/>
        <v/>
      </c>
      <c r="AB19" s="32"/>
      <c r="AC19" s="5"/>
      <c r="AD19" s="26"/>
      <c r="AE19" s="30" t="str">
        <f t="shared" si="22"/>
        <v/>
      </c>
      <c r="AF19" s="32"/>
      <c r="AG19" s="5"/>
      <c r="AH19" s="26"/>
      <c r="AI19" s="30" t="str">
        <f t="shared" si="23"/>
        <v/>
      </c>
      <c r="AJ19" s="32"/>
      <c r="AK19" s="5"/>
      <c r="AL19" s="26"/>
      <c r="AM19" s="30" t="str">
        <f t="shared" si="24"/>
        <v/>
      </c>
      <c r="AN19" s="32"/>
      <c r="AO19" s="5"/>
      <c r="AP19" s="26"/>
      <c r="AQ19" s="30" t="str">
        <f t="shared" si="25"/>
        <v/>
      </c>
      <c r="AR19" s="32"/>
      <c r="AS19" s="5"/>
      <c r="AT19" s="26"/>
      <c r="AU19" s="30" t="str">
        <f t="shared" si="26"/>
        <v/>
      </c>
      <c r="AV19" s="32"/>
      <c r="AW19" s="5"/>
      <c r="AX19" s="26"/>
      <c r="AY19" s="30" t="str">
        <f t="shared" si="27"/>
        <v/>
      </c>
      <c r="AZ19" s="32"/>
      <c r="BA19" s="5"/>
      <c r="BB19" s="26"/>
      <c r="BC19" s="30" t="str">
        <f t="shared" si="28"/>
        <v/>
      </c>
      <c r="BD19" s="32"/>
      <c r="BE19" s="5"/>
      <c r="BF19" s="26"/>
      <c r="BG19" s="30" t="str">
        <f t="shared" si="29"/>
        <v/>
      </c>
      <c r="BH19" s="32"/>
      <c r="BI19" s="5"/>
      <c r="BJ19" s="26"/>
      <c r="BK19" s="30" t="str">
        <f t="shared" si="30"/>
        <v/>
      </c>
      <c r="BL19" s="32"/>
      <c r="BM19" s="5"/>
      <c r="BN19" s="26"/>
      <c r="BO19" s="30" t="str">
        <f t="shared" si="31"/>
        <v/>
      </c>
    </row>
    <row r="20" spans="1:67" ht="19.5" thickBot="1" x14ac:dyDescent="0.45">
      <c r="A20" s="43"/>
      <c r="B20" s="44"/>
      <c r="C20" s="45"/>
      <c r="D20" s="32"/>
      <c r="E20" s="27"/>
      <c r="F20" s="26"/>
      <c r="G20" s="31" t="str">
        <f t="shared" si="16"/>
        <v/>
      </c>
      <c r="H20" s="32"/>
      <c r="I20" s="27"/>
      <c r="J20" s="26"/>
      <c r="K20" s="31" t="str">
        <f t="shared" si="17"/>
        <v/>
      </c>
      <c r="L20" s="32"/>
      <c r="M20" s="27"/>
      <c r="N20" s="26"/>
      <c r="O20" s="31" t="str">
        <f t="shared" si="18"/>
        <v/>
      </c>
      <c r="P20" s="32"/>
      <c r="Q20" s="27"/>
      <c r="R20" s="26"/>
      <c r="S20" s="31" t="str">
        <f t="shared" si="19"/>
        <v/>
      </c>
      <c r="T20" s="32"/>
      <c r="U20" s="27"/>
      <c r="V20" s="26"/>
      <c r="W20" s="31" t="str">
        <f t="shared" si="20"/>
        <v/>
      </c>
      <c r="X20" s="32"/>
      <c r="Y20" s="27"/>
      <c r="Z20" s="26"/>
      <c r="AA20" s="31" t="str">
        <f t="shared" si="21"/>
        <v/>
      </c>
      <c r="AB20" s="32"/>
      <c r="AC20" s="27"/>
      <c r="AD20" s="26"/>
      <c r="AE20" s="31" t="str">
        <f t="shared" si="22"/>
        <v/>
      </c>
      <c r="AF20" s="32"/>
      <c r="AG20" s="27"/>
      <c r="AH20" s="26"/>
      <c r="AI20" s="31" t="str">
        <f t="shared" si="23"/>
        <v/>
      </c>
      <c r="AJ20" s="32"/>
      <c r="AK20" s="27"/>
      <c r="AL20" s="26"/>
      <c r="AM20" s="31" t="str">
        <f t="shared" si="24"/>
        <v/>
      </c>
      <c r="AN20" s="32"/>
      <c r="AO20" s="27"/>
      <c r="AP20" s="26"/>
      <c r="AQ20" s="31" t="str">
        <f t="shared" si="25"/>
        <v/>
      </c>
      <c r="AR20" s="32"/>
      <c r="AS20" s="27"/>
      <c r="AT20" s="26"/>
      <c r="AU20" s="31" t="str">
        <f t="shared" si="26"/>
        <v/>
      </c>
      <c r="AV20" s="32"/>
      <c r="AW20" s="27"/>
      <c r="AX20" s="26"/>
      <c r="AY20" s="31" t="str">
        <f t="shared" si="27"/>
        <v/>
      </c>
      <c r="AZ20" s="32"/>
      <c r="BA20" s="27"/>
      <c r="BB20" s="26"/>
      <c r="BC20" s="31" t="str">
        <f t="shared" si="28"/>
        <v/>
      </c>
      <c r="BD20" s="32"/>
      <c r="BE20" s="27"/>
      <c r="BF20" s="26"/>
      <c r="BG20" s="31" t="str">
        <f t="shared" si="29"/>
        <v/>
      </c>
      <c r="BH20" s="32"/>
      <c r="BI20" s="27"/>
      <c r="BJ20" s="26"/>
      <c r="BK20" s="31" t="str">
        <f t="shared" si="30"/>
        <v/>
      </c>
      <c r="BL20" s="32"/>
      <c r="BM20" s="27"/>
      <c r="BN20" s="26"/>
      <c r="BO20" s="31" t="str">
        <f t="shared" si="31"/>
        <v/>
      </c>
    </row>
    <row r="21" spans="1:67" ht="19.5" thickBot="1" x14ac:dyDescent="0.45">
      <c r="A21" s="12"/>
      <c r="B21" s="38" t="s">
        <v>91</v>
      </c>
      <c r="C21" s="39"/>
      <c r="D21" s="35">
        <f>+IF(G15="","",AVERAGE(G15:G20))</f>
        <v>6</v>
      </c>
      <c r="E21" s="36"/>
      <c r="F21" s="36"/>
      <c r="G21" s="37"/>
      <c r="H21" s="35">
        <f>+IF(K15="","",AVERAGE(K15:K20))</f>
        <v>8</v>
      </c>
      <c r="I21" s="36"/>
      <c r="J21" s="36"/>
      <c r="K21" s="37"/>
      <c r="L21" s="35">
        <f>+IF(O15="","",AVERAGE(O15:O20))</f>
        <v>14</v>
      </c>
      <c r="M21" s="36"/>
      <c r="N21" s="36"/>
      <c r="O21" s="37"/>
      <c r="P21" s="35">
        <f>+IF(S15="","",AVERAGE(S15:S20))</f>
        <v>6</v>
      </c>
      <c r="Q21" s="36"/>
      <c r="R21" s="36"/>
      <c r="S21" s="37"/>
      <c r="T21" s="35">
        <f>+IF(W15="","",AVERAGE(W15:W20))</f>
        <v>9</v>
      </c>
      <c r="U21" s="36"/>
      <c r="V21" s="36"/>
      <c r="W21" s="37"/>
      <c r="X21" s="35">
        <f>+IF(AA15="","",AVERAGE(AA15:AA20))</f>
        <v>10</v>
      </c>
      <c r="Y21" s="36"/>
      <c r="Z21" s="36"/>
      <c r="AA21" s="37"/>
      <c r="AB21" s="35">
        <f>+IF(AE15="","",AVERAGE(AE15:AE20))</f>
        <v>8</v>
      </c>
      <c r="AC21" s="36"/>
      <c r="AD21" s="36"/>
      <c r="AE21" s="37"/>
      <c r="AF21" s="35">
        <f>+IF(AI15="","",AVERAGE(AI15:AI20))</f>
        <v>6</v>
      </c>
      <c r="AG21" s="36"/>
      <c r="AH21" s="36"/>
      <c r="AI21" s="37"/>
      <c r="AJ21" s="35">
        <f>+IF(AM15="","",AVERAGE(AM15:AM20))</f>
        <v>11</v>
      </c>
      <c r="AK21" s="36"/>
      <c r="AL21" s="36"/>
      <c r="AM21" s="37"/>
      <c r="AN21" s="35">
        <f>+IF(AQ15="","",AVERAGE(AQ15:AQ20))</f>
        <v>9</v>
      </c>
      <c r="AO21" s="36"/>
      <c r="AP21" s="36"/>
      <c r="AQ21" s="37"/>
      <c r="AR21" s="35">
        <f>+IF(AU15="","",AVERAGE(AU15:AU20))</f>
        <v>12</v>
      </c>
      <c r="AS21" s="36"/>
      <c r="AT21" s="36"/>
      <c r="AU21" s="37"/>
      <c r="AV21" s="35">
        <f>+IF(AY15="","",AVERAGE(AY15:AY20))</f>
        <v>12</v>
      </c>
      <c r="AW21" s="36"/>
      <c r="AX21" s="36"/>
      <c r="AY21" s="37"/>
      <c r="AZ21" s="35">
        <f>+IF(BC15="","",AVERAGE(BC15:BC20))</f>
        <v>10</v>
      </c>
      <c r="BA21" s="36"/>
      <c r="BB21" s="36"/>
      <c r="BC21" s="37"/>
      <c r="BD21" s="35">
        <f>+IF(BG15="","",AVERAGE(BG15:BG20))</f>
        <v>6</v>
      </c>
      <c r="BE21" s="36"/>
      <c r="BF21" s="36"/>
      <c r="BG21" s="37"/>
      <c r="BH21" s="35">
        <f>+IF(BK15="","",AVERAGE(BK15:BK20))</f>
        <v>15</v>
      </c>
      <c r="BI21" s="36"/>
      <c r="BJ21" s="36"/>
      <c r="BK21" s="37"/>
      <c r="BL21" s="35">
        <f>+IF(BO15="","",AVERAGE(BO15:BO20))</f>
        <v>6</v>
      </c>
      <c r="BM21" s="36"/>
      <c r="BN21" s="36"/>
      <c r="BO21" s="37"/>
    </row>
    <row r="26" spans="1:67" x14ac:dyDescent="0.4">
      <c r="A26">
        <v>1</v>
      </c>
    </row>
    <row r="27" spans="1:67" x14ac:dyDescent="0.4">
      <c r="A27">
        <v>2</v>
      </c>
    </row>
    <row r="28" spans="1:67" x14ac:dyDescent="0.4">
      <c r="A28">
        <v>3</v>
      </c>
    </row>
    <row r="29" spans="1:67" x14ac:dyDescent="0.4">
      <c r="A29">
        <v>4</v>
      </c>
    </row>
    <row r="30" spans="1:67" x14ac:dyDescent="0.4">
      <c r="A30">
        <v>5</v>
      </c>
    </row>
  </sheetData>
  <mergeCells count="54">
    <mergeCell ref="B2:C2"/>
    <mergeCell ref="B3:C3"/>
    <mergeCell ref="B4:C4"/>
    <mergeCell ref="B5:C5"/>
    <mergeCell ref="B6:C6"/>
    <mergeCell ref="AV14:AY14"/>
    <mergeCell ref="AB14:AE14"/>
    <mergeCell ref="AF14:AI14"/>
    <mergeCell ref="AJ14:AM14"/>
    <mergeCell ref="AN14:AQ14"/>
    <mergeCell ref="X14:AA14"/>
    <mergeCell ref="A15:A20"/>
    <mergeCell ref="AN21:AQ21"/>
    <mergeCell ref="AR21:AU21"/>
    <mergeCell ref="AV21:AY21"/>
    <mergeCell ref="X21:AA21"/>
    <mergeCell ref="AB21:AE21"/>
    <mergeCell ref="AF21:AI21"/>
    <mergeCell ref="AJ21:AM21"/>
    <mergeCell ref="B20:C20"/>
    <mergeCell ref="B19:C19"/>
    <mergeCell ref="B18:C18"/>
    <mergeCell ref="B17:C17"/>
    <mergeCell ref="B16:C16"/>
    <mergeCell ref="B15:C15"/>
    <mergeCell ref="AR14:AU14"/>
    <mergeCell ref="T21:W21"/>
    <mergeCell ref="A3:A14"/>
    <mergeCell ref="B14:C14"/>
    <mergeCell ref="D14:G14"/>
    <mergeCell ref="H14:K14"/>
    <mergeCell ref="L14:O14"/>
    <mergeCell ref="P14:S14"/>
    <mergeCell ref="T14:W14"/>
    <mergeCell ref="B11:C11"/>
    <mergeCell ref="B10:C10"/>
    <mergeCell ref="B9:C9"/>
    <mergeCell ref="B13:C13"/>
    <mergeCell ref="B12:C12"/>
    <mergeCell ref="B8:C8"/>
    <mergeCell ref="B7:C7"/>
    <mergeCell ref="B21:C21"/>
    <mergeCell ref="D21:G21"/>
    <mergeCell ref="H21:K21"/>
    <mergeCell ref="L21:O21"/>
    <mergeCell ref="P21:S21"/>
    <mergeCell ref="AZ21:BC21"/>
    <mergeCell ref="BD21:BG21"/>
    <mergeCell ref="BH21:BK21"/>
    <mergeCell ref="BL21:BO21"/>
    <mergeCell ref="AZ14:BC14"/>
    <mergeCell ref="BD14:BG14"/>
    <mergeCell ref="BH14:BK14"/>
    <mergeCell ref="BL14:BO14"/>
  </mergeCells>
  <phoneticPr fontId="1"/>
  <dataValidations count="1">
    <dataValidation type="list" allowBlank="1" showInputMessage="1" showErrorMessage="1" sqref="D3:F13 D15:F20 H3:J13 L3:N13 P3:R13 T3:V13 X3:Z13 AB3:AD13 AF3:AH13 AJ3:AL13 AN3:AP13 AR3:AT13 AV3:AX13 AZ3:BB13 BD3:BF13 BH3:BJ13 BL3:BN13 H15:J20 L15:N20 P15:R20 T15:V20 X15:Z20 AB15:AD20 AF15:AH20 AJ15:AL20 AN15:AP20 AR15:AT20 AV15:AX20 AZ15:BB20 BD15:BF20 BH15:BJ20 BL15:BN20" xr:uid="{8560C1E8-B76C-453A-B92C-F26F7C1316F6}">
      <formula1>$A$26:$A$31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43ACE-CF91-4861-85D3-E1E6A8030FD6}">
  <dimension ref="B2:W4"/>
  <sheetViews>
    <sheetView tabSelected="1" workbookViewId="0">
      <selection activeCell="T29" sqref="T29"/>
    </sheetView>
  </sheetViews>
  <sheetFormatPr defaultRowHeight="18.75" x14ac:dyDescent="0.4"/>
  <cols>
    <col min="3" max="24" width="10.625" customWidth="1"/>
    <col min="25" max="51" width="4.625" customWidth="1"/>
  </cols>
  <sheetData>
    <row r="2" spans="2:23" x14ac:dyDescent="0.4">
      <c r="C2" s="24" t="s">
        <v>7</v>
      </c>
      <c r="D2" s="25" t="s">
        <v>80</v>
      </c>
      <c r="E2" s="24" t="s">
        <v>81</v>
      </c>
      <c r="F2" s="24" t="s">
        <v>30</v>
      </c>
      <c r="G2" s="24" t="s">
        <v>5</v>
      </c>
      <c r="H2" s="24" t="s">
        <v>82</v>
      </c>
      <c r="I2" s="24" t="s">
        <v>18</v>
      </c>
      <c r="J2" s="24" t="s">
        <v>83</v>
      </c>
      <c r="K2" s="24" t="s">
        <v>84</v>
      </c>
      <c r="L2" s="24" t="s">
        <v>93</v>
      </c>
      <c r="M2" s="24" t="s">
        <v>29</v>
      </c>
      <c r="N2" s="24" t="s">
        <v>85</v>
      </c>
      <c r="O2" s="24" t="s">
        <v>86</v>
      </c>
      <c r="P2" s="24" t="s">
        <v>87</v>
      </c>
      <c r="Q2" s="24" t="s">
        <v>88</v>
      </c>
      <c r="R2" s="24" t="s">
        <v>89</v>
      </c>
      <c r="S2" s="24" t="s">
        <v>90</v>
      </c>
      <c r="T2" s="22"/>
      <c r="U2" s="22"/>
      <c r="V2" s="23"/>
      <c r="W2" s="23"/>
    </row>
    <row r="3" spans="2:23" x14ac:dyDescent="0.4">
      <c r="B3" t="s">
        <v>56</v>
      </c>
      <c r="C3">
        <f>+集計表!D14</f>
        <v>9</v>
      </c>
      <c r="D3">
        <f>+集計表!H14</f>
        <v>8</v>
      </c>
      <c r="E3">
        <f>+集計表!L14</f>
        <v>8</v>
      </c>
      <c r="F3">
        <f>+集計表!P14</f>
        <v>11</v>
      </c>
      <c r="G3">
        <f>+集計表!T14</f>
        <v>7</v>
      </c>
      <c r="H3">
        <f>+集計表!X14</f>
        <v>8</v>
      </c>
      <c r="I3">
        <f>+集計表!AB14</f>
        <v>7</v>
      </c>
      <c r="J3">
        <f>+集計表!AF14</f>
        <v>12</v>
      </c>
      <c r="K3">
        <f>+集計表!AJ14</f>
        <v>8</v>
      </c>
      <c r="L3">
        <f>+集計表!AN14</f>
        <v>9</v>
      </c>
      <c r="M3">
        <f>+集計表!AR14</f>
        <v>10</v>
      </c>
      <c r="N3">
        <f>+集計表!AV14</f>
        <v>12</v>
      </c>
      <c r="O3">
        <f>+集計表!AZ14</f>
        <v>11</v>
      </c>
      <c r="P3">
        <f>+集計表!BD14</f>
        <v>5</v>
      </c>
      <c r="Q3">
        <f>+集計表!BH14</f>
        <v>9</v>
      </c>
      <c r="R3">
        <f>+集計表!BL14</f>
        <v>9</v>
      </c>
      <c r="S3">
        <f>+SUM(C3:R3)</f>
        <v>143</v>
      </c>
    </row>
    <row r="4" spans="2:23" x14ac:dyDescent="0.4">
      <c r="B4" t="s">
        <v>55</v>
      </c>
      <c r="C4">
        <f>+集計表!D21</f>
        <v>6</v>
      </c>
      <c r="D4">
        <f>+集計表!H21</f>
        <v>8</v>
      </c>
      <c r="E4">
        <f>+集計表!L21</f>
        <v>14</v>
      </c>
      <c r="F4">
        <f>+集計表!P21</f>
        <v>6</v>
      </c>
      <c r="G4">
        <f>+集計表!T21</f>
        <v>9</v>
      </c>
      <c r="H4">
        <f>+集計表!X21</f>
        <v>10</v>
      </c>
      <c r="I4">
        <f>+集計表!AB21</f>
        <v>8</v>
      </c>
      <c r="J4">
        <f>+集計表!AF21</f>
        <v>6</v>
      </c>
      <c r="K4">
        <f>+集計表!AJ21</f>
        <v>11</v>
      </c>
      <c r="L4">
        <f>+集計表!AN21</f>
        <v>9</v>
      </c>
      <c r="M4">
        <f>+集計表!AR21</f>
        <v>12</v>
      </c>
      <c r="N4">
        <f>+集計表!AV21</f>
        <v>12</v>
      </c>
      <c r="O4">
        <f>+集計表!AZ21</f>
        <v>10</v>
      </c>
      <c r="P4">
        <f>+集計表!BD21</f>
        <v>6</v>
      </c>
      <c r="Q4">
        <f>+集計表!BH21</f>
        <v>15</v>
      </c>
      <c r="R4">
        <f>+集計表!BL21</f>
        <v>6</v>
      </c>
      <c r="S4">
        <f>+SUM(C4:R4)</f>
        <v>148</v>
      </c>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0E345-ED55-4CD0-85F8-63EEE2909F5B}">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アンケート</vt:lpstr>
      <vt:lpstr>集計表</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Consulting Forest</dc:creator>
  <cp:lastModifiedBy>田中 哲治</cp:lastModifiedBy>
  <cp:lastPrinted>2022-12-17T01:01:53Z</cp:lastPrinted>
  <dcterms:created xsi:type="dcterms:W3CDTF">2021-07-19T05:22:40Z</dcterms:created>
  <dcterms:modified xsi:type="dcterms:W3CDTF">2022-12-24T04:33:05Z</dcterms:modified>
</cp:coreProperties>
</file>